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1.1 Alignment" sheetId="2" r:id="rId5"/>
    <sheet state="visible" name="1.2 Phenomena" sheetId="3" r:id="rId6"/>
    <sheet state="visible" name="1.3 Learning Progressions" sheetId="4" r:id="rId7"/>
    <sheet state="visible" name="2.1 Engagement" sheetId="5" r:id="rId8"/>
    <sheet state="visible" name="2.2 Culturally Responsive" sheetId="6" r:id="rId9"/>
    <sheet state="visible" name="3.1 Supports for Teachers" sheetId="7" r:id="rId10"/>
    <sheet state="visible" name="3.2 Supports for Students" sheetId="8" r:id="rId11"/>
    <sheet state="visible" name="3.3 Digital Design Elements" sheetId="9" r:id="rId12"/>
    <sheet state="visible" name="4.1 Formative Assessment" sheetId="10" r:id="rId13"/>
    <sheet state="visible" name="4.2 Performance Assessments" sheetId="11" r:id="rId14"/>
    <sheet state="visible" name="4.3 Integrated Assessment" sheetId="12" r:id="rId15"/>
    <sheet state="hidden" name="Reference Sheet" sheetId="13" r:id="rId16"/>
    <sheet state="hidden" name="Sheet2" sheetId="14" r:id="rId17"/>
  </sheets>
  <definedNames/>
  <calcPr/>
  <extLst>
    <ext uri="GoogleSheetsCustomDataVersion2">
      <go:sheetsCustomData xmlns:go="http://customooxmlschemas.google.com/" r:id="rId18" roundtripDataChecksum="iVgoBGYizcGNCBrouLwJqyUdxwp/WGfD29jl8BOrrAY="/>
    </ext>
  </extLst>
</workbook>
</file>

<file path=xl/sharedStrings.xml><?xml version="1.0" encoding="utf-8"?>
<sst xmlns="http://schemas.openxmlformats.org/spreadsheetml/2006/main" count="439" uniqueCount="293">
  <si>
    <t>Oregon Instructional Material Evaluation Tool (OR-IMET) Summary</t>
  </si>
  <si>
    <t>Science (2024-2031)</t>
  </si>
  <si>
    <t>Overall Rating</t>
  </si>
  <si>
    <t>Publisher:</t>
  </si>
  <si>
    <t>Title:</t>
  </si>
  <si>
    <t>Publishing Date:</t>
  </si>
  <si>
    <t>Category</t>
  </si>
  <si>
    <t>Review Date:</t>
  </si>
  <si>
    <t>Legal Requirements</t>
  </si>
  <si>
    <t>No</t>
  </si>
  <si>
    <t>Part 1: Oregon Science Baseline Criteria</t>
  </si>
  <si>
    <t>Rating</t>
  </si>
  <si>
    <t>Criterion 1.1 Alignment to Three-Deminesional (3D) Learning</t>
  </si>
  <si>
    <t>Criterion 1.2 Science Phenomena &amp; Engineering Design-Based Engagement</t>
  </si>
  <si>
    <t>Criterion 1.3 Learning Progressions &amp; Coherent Storylines</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</si>
  <si>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</si>
  <si>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</si>
  <si>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</si>
  <si>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</si>
  <si>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</si>
  <si>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</si>
  <si>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</si>
  <si>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</si>
  <si>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</si>
  <si>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</si>
  <si>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</si>
  <si>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</si>
  <si>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Amplify Citation Guidance</t>
  </si>
  <si>
    <t>Part 1: Oregon Science Baseline Criteria [K-HS]</t>
  </si>
  <si>
    <t>1.1: Alignment to Three-Dimensional (3D) Learning</t>
  </si>
  <si>
    <t xml:space="preserve">Materials reflect the 3D focus of the Oregon Science Standards to integrate the disciplinary core ideas (DCI), science and engineering practices (SEP), and crosscutting concepts (CCC) within and across grade-levels and/or grade-bands.
</t>
  </si>
  <si>
    <t>Metric</t>
  </si>
  <si>
    <t>Score</t>
  </si>
  <si>
    <t>2 points</t>
  </si>
  <si>
    <t>1 point</t>
  </si>
  <si>
    <t>0 points</t>
  </si>
  <si>
    <t xml:space="preserve">Comments </t>
  </si>
  <si>
    <r>
      <rPr>
        <rFont val="Arial"/>
        <b/>
        <color theme="1"/>
        <sz val="11.0"/>
      </rPr>
      <t xml:space="preserve">1.1.1: 3D Integration 
</t>
    </r>
    <r>
      <rPr>
        <rFont val="Arial"/>
        <color theme="1"/>
        <sz val="11.0"/>
      </rPr>
      <t xml:space="preserve">Materials consistently and explicitly integrate all of the disciplinary core ideas, science and engineering practices, and crosscutting concepts that meet the full intent of grade-level and/or grade-band standards by the end of instruction
</t>
    </r>
  </si>
  <si>
    <t>2: Meets expectations</t>
  </si>
  <si>
    <t>Across the majority of the materials there are consistent opportunities for students to meet the full intent of grade-level and/or grade-band standards by the end of instruction.
AND
Learning progressions include all aspects of the three dimensions with consistent integration of the science and engineering practices, crosscutting concepts, and disciplinary core ideas.</t>
  </si>
  <si>
    <t xml:space="preserve">Materials present inconsistent opportunities for students to meet the full intent of grade-level and/or grade-band standards by the end of instruction.
OR
Learning progressions include the integration of the disciplinary core ideas and one of the following:
science and engineering practices
crosscutting concepts.
</t>
  </si>
  <si>
    <t>Materials do not include opportunities for students to meet the full intent of grade-level and/or grade-band standards by the end of instruction. 
AND
Learning progressions do not include the three dimensions with consistent integration of the science and engineering practices, crosscutting concepts, and disciplinary core ideas.</t>
  </si>
  <si>
    <r>
      <rPr>
        <rFont val="Calibri"/>
        <b/>
        <color theme="1"/>
        <sz val="11.0"/>
      </rPr>
      <t>Unit-level examples:</t>
    </r>
    <r>
      <rPr>
        <rFont val="Calibri"/>
        <color theme="1"/>
        <sz val="11.0"/>
      </rPr>
      <t xml:space="preserve">
—Grade 6, </t>
    </r>
    <r>
      <rPr>
        <rFont val="Calibri"/>
        <i/>
        <color theme="1"/>
        <sz val="11.0"/>
      </rPr>
      <t>Thermal Energy</t>
    </r>
    <r>
      <rPr>
        <rFont val="Calibri"/>
        <color theme="1"/>
        <sz val="11.0"/>
      </rPr>
      <t xml:space="preserve"> unit, Unit Overview page, </t>
    </r>
    <r>
      <rPr>
        <rFont val="Calibri"/>
        <b/>
        <color theme="1"/>
        <sz val="11.0"/>
      </rPr>
      <t>3-D Statements</t>
    </r>
    <r>
      <rPr>
        <rFont val="Calibri"/>
        <color theme="1"/>
        <sz val="11.0"/>
      </rPr>
      <t xml:space="preserve"> (under Teacher References)
—Grade 7, </t>
    </r>
    <r>
      <rPr>
        <rFont val="Calibri"/>
        <i/>
        <color theme="1"/>
        <sz val="11.0"/>
      </rPr>
      <t>Matter and Energy in Ecosystems</t>
    </r>
    <r>
      <rPr>
        <rFont val="Calibri"/>
        <color theme="1"/>
        <sz val="11.0"/>
      </rPr>
      <t xml:space="preserve"> unit, Unit Overview, </t>
    </r>
    <r>
      <rPr>
        <rFont val="Calibri"/>
        <b/>
        <color theme="1"/>
        <sz val="11.0"/>
      </rPr>
      <t>3-D Statements</t>
    </r>
    <r>
      <rPr>
        <rFont val="Calibri"/>
        <color theme="1"/>
        <sz val="11.0"/>
      </rPr>
      <t xml:space="preserve"> (under Teacher References)
—Grade 8, </t>
    </r>
    <r>
      <rPr>
        <rFont val="Calibri"/>
        <i/>
        <color theme="1"/>
        <sz val="11.0"/>
      </rPr>
      <t>Earth, Moon, and Sun</t>
    </r>
    <r>
      <rPr>
        <rFont val="Calibri"/>
        <color theme="1"/>
        <sz val="11.0"/>
      </rPr>
      <t xml:space="preserve"> unit, Unit Overview page, </t>
    </r>
    <r>
      <rPr>
        <rFont val="Calibri"/>
        <b/>
        <color theme="1"/>
        <sz val="11.0"/>
      </rPr>
      <t xml:space="preserve">3-D Statements </t>
    </r>
    <r>
      <rPr>
        <rFont val="Calibri"/>
        <color theme="1"/>
        <sz val="11.0"/>
      </rPr>
      <t xml:space="preserve">(under Teacher References)
</t>
    </r>
    <r>
      <rPr>
        <rFont val="Calibri"/>
        <b/>
        <color theme="1"/>
        <sz val="11.0"/>
      </rPr>
      <t>Lesson-level examples:</t>
    </r>
    <r>
      <rPr>
        <rFont val="Calibri"/>
        <color theme="1"/>
        <sz val="11.0"/>
      </rPr>
      <t xml:space="preserve">
—Grade 6, </t>
    </r>
    <r>
      <rPr>
        <rFont val="Calibri"/>
        <i/>
        <color theme="1"/>
        <sz val="11.0"/>
      </rPr>
      <t>Thermal Energy</t>
    </r>
    <r>
      <rPr>
        <rFont val="Calibri"/>
        <color theme="1"/>
        <sz val="11.0"/>
      </rPr>
      <t xml:space="preserve"> unit, Lesson 2.4, </t>
    </r>
    <r>
      <rPr>
        <rFont val="Calibri"/>
        <b/>
        <color theme="1"/>
        <sz val="11.0"/>
      </rPr>
      <t>Standards</t>
    </r>
    <r>
      <rPr>
        <rFont val="Calibri"/>
        <color theme="1"/>
        <sz val="11.0"/>
      </rPr>
      <t xml:space="preserve">
—Grade 8, </t>
    </r>
    <r>
      <rPr>
        <rFont val="Calibri"/>
        <i/>
        <color theme="1"/>
        <sz val="11.0"/>
      </rPr>
      <t>Force and Motion</t>
    </r>
    <r>
      <rPr>
        <rFont val="Calibri"/>
        <color theme="1"/>
        <sz val="11.0"/>
      </rPr>
      <t xml:space="preserve"> unit, Lesson 3.2, </t>
    </r>
    <r>
      <rPr>
        <rFont val="Calibri"/>
        <b/>
        <color theme="1"/>
        <sz val="11.0"/>
      </rPr>
      <t>Standards</t>
    </r>
  </si>
  <si>
    <r>
      <rPr>
        <rFont val="Arial"/>
        <b/>
        <color theme="1"/>
        <sz val="11.0"/>
      </rPr>
      <t xml:space="preserve">1.1.2 Nature of Science
</t>
    </r>
    <r>
      <rPr>
        <rFont val="Arial"/>
        <color theme="1"/>
        <sz val="11.0"/>
      </rPr>
      <t xml:space="preserve">Materials explicitly align with the nature of science and the intersection of those understandings with science and engineering practices, disciplinary core ideas, and crosscutting concepts (NGSS: Appendix H).
</t>
    </r>
  </si>
  <si>
    <t xml:space="preserve">Materials incorporate grade-band Connections to Nature of Science and Engineering within individual lessons or activities throughout the unit(s). Elements from all of the following categories are included:
-Nature of Science elements associated with SEPs
-Nature of Science elements associated with CCCs
</t>
  </si>
  <si>
    <t xml:space="preserve">Materials incorporate grade-band Connections to Nature of Science and Engineering within individual lessons or activities throughout the unit(s). Elements from one of the following categories are included:
-Nature of Science elements associated with SEPs
-Nature of Science elements associated with CCCs
</t>
  </si>
  <si>
    <t xml:space="preserve">Materials do not incorporate grade-band Connections to Nature of Science and Engineering within individual lessons or activities throughout the unit(s).
</t>
  </si>
  <si>
    <r>
      <rPr>
        <rFont val="Calibri"/>
        <b/>
        <color theme="1"/>
        <sz val="11.0"/>
      </rPr>
      <t>Examples:</t>
    </r>
    <r>
      <rPr>
        <rFont val="Calibri"/>
        <color theme="1"/>
        <sz val="11.0"/>
      </rPr>
      <t xml:space="preserve">
—Grade 6, </t>
    </r>
    <r>
      <rPr>
        <rFont val="Calibri"/>
        <i/>
        <color theme="1"/>
        <sz val="11.0"/>
      </rPr>
      <t>Traits and Reproduction</t>
    </r>
    <r>
      <rPr>
        <rFont val="Calibri"/>
        <color theme="1"/>
        <sz val="11.0"/>
      </rPr>
      <t xml:space="preserve"> unit, Lesson 4.1, </t>
    </r>
    <r>
      <rPr>
        <rFont val="Calibri"/>
        <b/>
        <color theme="1"/>
        <sz val="11.0"/>
      </rPr>
      <t>Activity 2</t>
    </r>
    <r>
      <rPr>
        <rFont val="Calibri"/>
        <color theme="1"/>
        <sz val="11.0"/>
      </rPr>
      <t xml:space="preserve"> (including Teacher Support)
—Grade 7, </t>
    </r>
    <r>
      <rPr>
        <rFont val="Calibri"/>
        <i/>
        <color theme="1"/>
        <sz val="11.0"/>
      </rPr>
      <t>Phase Chang</t>
    </r>
    <r>
      <rPr>
        <rFont val="Calibri"/>
        <color theme="1"/>
        <sz val="11.0"/>
      </rPr>
      <t xml:space="preserve">e unit, Lesson 4.1, </t>
    </r>
    <r>
      <rPr>
        <rFont val="Calibri"/>
        <b/>
        <color theme="1"/>
        <sz val="11.0"/>
      </rPr>
      <t>Activity 2</t>
    </r>
    <r>
      <rPr>
        <rFont val="Calibri"/>
        <color theme="1"/>
        <sz val="11.0"/>
      </rPr>
      <t xml:space="preserve"> (including Teacher Support)
—Grade 8, </t>
    </r>
    <r>
      <rPr>
        <rFont val="Calibri"/>
        <i/>
        <color theme="1"/>
        <sz val="11.0"/>
      </rPr>
      <t>Earth, Moon, and Su</t>
    </r>
    <r>
      <rPr>
        <rFont val="Calibri"/>
        <color theme="1"/>
        <sz val="11.0"/>
      </rPr>
      <t xml:space="preserve">n unit, Lesson 3.4, </t>
    </r>
    <r>
      <rPr>
        <rFont val="Calibri"/>
        <b/>
        <color theme="1"/>
        <sz val="11.0"/>
      </rPr>
      <t>Activity 3</t>
    </r>
    <r>
      <rPr>
        <rFont val="Calibri"/>
        <color theme="1"/>
        <sz val="11.0"/>
      </rPr>
      <t xml:space="preserve"> (including Teacher Support)
—Grade 7, </t>
    </r>
    <r>
      <rPr>
        <rFont val="Calibri"/>
        <i/>
        <color theme="1"/>
        <sz val="11.0"/>
      </rPr>
      <t>Populations and Resources</t>
    </r>
    <r>
      <rPr>
        <rFont val="Calibri"/>
        <color theme="1"/>
        <sz val="11.0"/>
      </rPr>
      <t xml:space="preserve"> unit, Lesson 1.4, </t>
    </r>
    <r>
      <rPr>
        <rFont val="Calibri"/>
        <b/>
        <color theme="1"/>
        <sz val="11.0"/>
      </rPr>
      <t>Activity 2</t>
    </r>
    <r>
      <rPr>
        <rFont val="Calibri"/>
        <color theme="1"/>
        <sz val="11.0"/>
      </rPr>
      <t xml:space="preserve"> (including Teacher Support)
—Grade 8, </t>
    </r>
    <r>
      <rPr>
        <rFont val="Calibri"/>
        <i/>
        <color theme="1"/>
        <sz val="11.0"/>
      </rPr>
      <t>Force and Motion Engineering Internship</t>
    </r>
    <r>
      <rPr>
        <rFont val="Calibri"/>
        <color theme="1"/>
        <sz val="11.0"/>
      </rPr>
      <t xml:space="preserve"> unit, Day 1, </t>
    </r>
    <r>
      <rPr>
        <rFont val="Calibri"/>
        <b/>
        <color theme="1"/>
        <sz val="11.0"/>
      </rPr>
      <t xml:space="preserve">Activity: Introducing Futura </t>
    </r>
    <r>
      <rPr>
        <rFont val="Calibri"/>
        <color theme="1"/>
        <sz val="11.0"/>
      </rPr>
      <t>(including Teacher Support)</t>
    </r>
  </si>
  <si>
    <r>
      <rPr>
        <rFont val="Arial"/>
        <b/>
        <color theme="1"/>
        <sz val="11.0"/>
      </rPr>
      <t xml:space="preserve">1.1.3 Transdisciplinary Connections
</t>
    </r>
    <r>
      <rPr>
        <rFont val="Arial"/>
        <color theme="1"/>
        <sz val="11.0"/>
      </rPr>
      <t>Materials include meaningful connections across disciplines to create learning opportunities for greater depth and complexity to address relevant engineering, scientific, and societal challenges (i.e. STEM, mathematics, social science, language arts, health, career connected learning).</t>
    </r>
    <r>
      <rPr>
        <rFont val="Arial"/>
        <b/>
        <color theme="1"/>
        <sz val="11.0"/>
      </rPr>
      <t xml:space="preserve">
</t>
    </r>
    <r>
      <rPr>
        <rFont val="Arial"/>
        <color theme="1"/>
        <sz val="11.0"/>
      </rPr>
      <t xml:space="preserve">
</t>
    </r>
  </si>
  <si>
    <t xml:space="preserve">Materials consistently provide clear and specific learning that includes meaningful connections across disciplines (i.e. STEM, mathematics, social science, language arts, health, career connected learning).
AND
Materials provide opportunities that address relevant engineering, scientific, and societal challenges (e.g. climate change, emerging technologies, food security, clean water access, consumption and production).
</t>
  </si>
  <si>
    <t xml:space="preserve">Materials provide learning that includes connections across disciplines (i.e. STEM, mathematics, social science, language arts, health, career connected learning).
OR
Materials provide opportunities that address relevant engineering, scientific, and societal challenges (e.g. climate change, emerging technologies, food security, clean water access, consumption and production).
</t>
  </si>
  <si>
    <t>Materials do not provide learning opportunities that include connections across disciplines.
AND
Materials do not provide opportunities that address relevant engineering, scientific, and societal challenges (e.g. climate change, emerging technologies, food security, clean water access, consumption and production).</t>
  </si>
  <si>
    <r>
      <rPr>
        <rFont val="Calibri"/>
        <b/>
        <color theme="1"/>
        <sz val="11.0"/>
      </rPr>
      <t>Examples:</t>
    </r>
    <r>
      <rPr>
        <rFont val="Calibri"/>
        <color theme="1"/>
        <sz val="11.0"/>
      </rPr>
      <t xml:space="preserve">
—Grade 8, </t>
    </r>
    <r>
      <rPr>
        <rFont val="Calibri"/>
        <i/>
        <color theme="1"/>
        <sz val="11.0"/>
      </rPr>
      <t>Force and Motion</t>
    </r>
    <r>
      <rPr>
        <rFont val="Calibri"/>
        <color theme="1"/>
        <sz val="11.0"/>
      </rPr>
      <t xml:space="preserve"> unit, Lesson 2.1, </t>
    </r>
    <r>
      <rPr>
        <rFont val="Calibri"/>
        <b/>
        <color theme="1"/>
        <sz val="11.0"/>
      </rPr>
      <t>Activities 2–3</t>
    </r>
    <r>
      <rPr>
        <rFont val="Calibri"/>
        <color theme="1"/>
        <sz val="11.0"/>
      </rPr>
      <t xml:space="preserve"> (including Teacher Support)
—Grade 7, </t>
    </r>
    <r>
      <rPr>
        <rFont val="Calibri"/>
        <i/>
        <color theme="1"/>
        <sz val="11.0"/>
      </rPr>
      <t>Geology on Mars</t>
    </r>
    <r>
      <rPr>
        <rFont val="Calibri"/>
        <color theme="1"/>
        <sz val="11.0"/>
      </rPr>
      <t xml:space="preserve"> unit, Lesson 2.1, </t>
    </r>
    <r>
      <rPr>
        <rFont val="Calibri"/>
        <b/>
        <color theme="1"/>
        <sz val="11.0"/>
      </rPr>
      <t>all Activities</t>
    </r>
    <r>
      <rPr>
        <rFont val="Calibri"/>
        <color theme="1"/>
        <sz val="11.0"/>
      </rPr>
      <t xml:space="preserve">
—Grade 7, </t>
    </r>
    <r>
      <rPr>
        <rFont val="Calibri"/>
        <i/>
        <color theme="1"/>
        <sz val="11.0"/>
      </rPr>
      <t>Matter and Energy in Ecosystems</t>
    </r>
    <r>
      <rPr>
        <rFont val="Calibri"/>
        <color theme="1"/>
        <sz val="11.0"/>
      </rPr>
      <t xml:space="preserve"> unit, Lesson 4.3, </t>
    </r>
    <r>
      <rPr>
        <rFont val="Calibri"/>
        <b/>
        <color theme="1"/>
        <sz val="11.0"/>
      </rPr>
      <t>all Activities</t>
    </r>
    <r>
      <rPr>
        <rFont val="Calibri"/>
        <color theme="1"/>
        <sz val="11.0"/>
      </rPr>
      <t xml:space="preserve"> (including Teacher Support)
—Grade 8, </t>
    </r>
    <r>
      <rPr>
        <rFont val="Calibri"/>
        <i/>
        <color theme="1"/>
        <sz val="11.0"/>
      </rPr>
      <t>Natural Selection Engineering Internshi</t>
    </r>
    <r>
      <rPr>
        <rFont val="Calibri"/>
        <color theme="1"/>
        <sz val="11.0"/>
      </rPr>
      <t xml:space="preserve">p unit, Day 5, </t>
    </r>
    <r>
      <rPr>
        <rFont val="Calibri"/>
        <b/>
        <color theme="1"/>
        <sz val="11.0"/>
      </rPr>
      <t>all Activities</t>
    </r>
    <r>
      <rPr>
        <rFont val="Calibri"/>
        <color theme="1"/>
        <sz val="11.0"/>
      </rPr>
      <t xml:space="preserve"> (including Teacher Support)
—Grade 6, </t>
    </r>
    <r>
      <rPr>
        <rFont val="Calibri"/>
        <i/>
        <color theme="1"/>
        <sz val="11.0"/>
      </rPr>
      <t>Weather Patterns</t>
    </r>
    <r>
      <rPr>
        <rFont val="Calibri"/>
        <color theme="1"/>
        <sz val="11.0"/>
      </rPr>
      <t xml:space="preserve"> unit, Lesson 1.4, </t>
    </r>
    <r>
      <rPr>
        <rFont val="Calibri"/>
        <b/>
        <color theme="1"/>
        <sz val="11.0"/>
      </rPr>
      <t xml:space="preserve">Activities 2–3 </t>
    </r>
    <r>
      <rPr>
        <rFont val="Calibri"/>
        <color theme="1"/>
        <sz val="11.0"/>
      </rPr>
      <t>(including Teacher Support)</t>
    </r>
  </si>
  <si>
    <t>Meets Expectations (5-6 points)     Partially Meets Expectations (3-4 points)     Does Not Meet Expectations (0-2 points)
PROGRAMS THAT SCORE 0 ON A GIVEN METRIC WILL RECEIVE A CRITERION SCORE OF 0.</t>
  </si>
  <si>
    <t>Rating for 1.1: Alignment to Three-Dimensional (3D) Learning</t>
  </si>
  <si>
    <t xml:space="preserve">Point Total: </t>
  </si>
  <si>
    <t>Criterion Score</t>
  </si>
  <si>
    <t>Final Comments for 1.1: Alignment to Three-Dimensional (3D) Learning</t>
  </si>
  <si>
    <t>1.2: Science Phenomena &amp; Engineering Design-Based Engagement</t>
  </si>
  <si>
    <t xml:space="preserve">Materials center science phenomena and engineering design problems that drive student learning and engage students as directly as possible in authentic and relevant experiences.
</t>
  </si>
  <si>
    <r>
      <rPr>
        <rFont val="Arial"/>
        <b/>
        <color theme="1"/>
        <sz val="11.0"/>
      </rPr>
      <t xml:space="preserve">1.2.1: Conceptual Understanding
</t>
    </r>
    <r>
      <rPr>
        <rFont val="Arial"/>
        <color theme="1"/>
        <sz val="11.0"/>
      </rPr>
      <t xml:space="preserve">Phenomena and/or problems:
-target learning goals across the three dimensions;
-connect to grade-level and/or grade-band disciplinary core ideas;
-create shared student experiences as entry points to learning.
</t>
    </r>
  </si>
  <si>
    <t xml:space="preserve">Materials connect phenomena and/or problems to grade-level and/or grade-band learning goals across the three dimensions and to the appropriate disciplinary core ideas.
AND
Phenomena and/or problems create shared student experiences as entry points to learning.
</t>
  </si>
  <si>
    <t xml:space="preserve">Materials connect phenomena and/or problems to grade-level and/or grade-band learning goals across the three dimensions and to the appropriate disciplinary core ideas.
OR
Phenomena and/or problems create shared student experiences as entry points to learning.
</t>
  </si>
  <si>
    <t>Phenomena and/or problems do not connect to grade-level and/or grade-band learning goals and appropriate disciplinary core ideas 
AND
Phenomena and/or problems  do not create shared student experiences as entry points to learning.</t>
  </si>
  <si>
    <r>
      <rPr>
        <rFont val="Calibri"/>
        <b/>
        <color theme="1"/>
        <sz val="11.0"/>
      </rPr>
      <t>Unit-level examples:</t>
    </r>
    <r>
      <rPr>
        <rFont val="Calibri"/>
        <color theme="1"/>
        <sz val="11.0"/>
      </rPr>
      <t xml:space="preserve">
—Grade 8, </t>
    </r>
    <r>
      <rPr>
        <rFont val="Calibri"/>
        <i/>
        <color theme="1"/>
        <sz val="11.0"/>
      </rPr>
      <t>Light Waves</t>
    </r>
    <r>
      <rPr>
        <rFont val="Calibri"/>
        <color theme="1"/>
        <sz val="11.0"/>
      </rPr>
      <t xml:space="preserve"> unit, Unit Overview page, </t>
    </r>
    <r>
      <rPr>
        <rFont val="Calibri"/>
        <b/>
        <color theme="1"/>
        <sz val="11.0"/>
      </rPr>
      <t>Unit Overview</t>
    </r>
    <r>
      <rPr>
        <rFont val="Calibri"/>
        <color theme="1"/>
        <sz val="11.0"/>
      </rPr>
      <t xml:space="preserve">, </t>
    </r>
    <r>
      <rPr>
        <rFont val="Calibri"/>
        <b/>
        <color theme="1"/>
        <sz val="11.0"/>
      </rPr>
      <t>Coherence Flowcharts</t>
    </r>
    <r>
      <rPr>
        <rFont val="Calibri"/>
        <color theme="1"/>
        <sz val="11.0"/>
      </rPr>
      <t xml:space="preserve"> (under Printable Resources), and </t>
    </r>
    <r>
      <rPr>
        <rFont val="Calibri"/>
        <b/>
        <color theme="1"/>
        <sz val="11.0"/>
      </rPr>
      <t>Standards and Goals</t>
    </r>
    <r>
      <rPr>
        <rFont val="Calibri"/>
        <color theme="1"/>
        <sz val="11.0"/>
      </rPr>
      <t xml:space="preserve"> (under Teacher References)
—Grade 6, </t>
    </r>
    <r>
      <rPr>
        <rFont val="Calibri"/>
        <i/>
        <color theme="1"/>
        <sz val="11.0"/>
      </rPr>
      <t>Traits and Reproduction</t>
    </r>
    <r>
      <rPr>
        <rFont val="Calibri"/>
        <color theme="1"/>
        <sz val="11.0"/>
      </rPr>
      <t xml:space="preserve"> unit, Unit Overview page, </t>
    </r>
    <r>
      <rPr>
        <rFont val="Calibri"/>
        <b/>
        <color theme="1"/>
        <sz val="11.0"/>
      </rPr>
      <t>Unit Overview</t>
    </r>
    <r>
      <rPr>
        <rFont val="Calibri"/>
        <color theme="1"/>
        <sz val="11.0"/>
      </rPr>
      <t xml:space="preserve">, </t>
    </r>
    <r>
      <rPr>
        <rFont val="Calibri"/>
        <b/>
        <color theme="1"/>
        <sz val="11.0"/>
      </rPr>
      <t>Coherence Flowcharts</t>
    </r>
    <r>
      <rPr>
        <rFont val="Calibri"/>
        <color theme="1"/>
        <sz val="11.0"/>
      </rPr>
      <t xml:space="preserve"> (under Printable Resources), and </t>
    </r>
    <r>
      <rPr>
        <rFont val="Calibri"/>
        <b/>
        <color theme="1"/>
        <sz val="11.0"/>
      </rPr>
      <t xml:space="preserve">Standards and Goals </t>
    </r>
    <r>
      <rPr>
        <rFont val="Calibri"/>
        <color theme="1"/>
        <sz val="11.0"/>
      </rPr>
      <t xml:space="preserve">(under Teacher References)
—Grade 7, </t>
    </r>
    <r>
      <rPr>
        <rFont val="Calibri"/>
        <i/>
        <color theme="1"/>
        <sz val="11.0"/>
      </rPr>
      <t>Phase Change</t>
    </r>
    <r>
      <rPr>
        <rFont val="Calibri"/>
        <color theme="1"/>
        <sz val="11.0"/>
      </rPr>
      <t xml:space="preserve"> unit, Unit Overview page, </t>
    </r>
    <r>
      <rPr>
        <rFont val="Calibri"/>
        <b/>
        <color theme="1"/>
        <sz val="11.0"/>
      </rPr>
      <t>Unit Overview</t>
    </r>
    <r>
      <rPr>
        <rFont val="Calibri"/>
        <color theme="1"/>
        <sz val="11.0"/>
      </rPr>
      <t xml:space="preserve">, </t>
    </r>
    <r>
      <rPr>
        <rFont val="Calibri"/>
        <b/>
        <color theme="1"/>
        <sz val="11.0"/>
      </rPr>
      <t>Coherence Flowcharts</t>
    </r>
    <r>
      <rPr>
        <rFont val="Calibri"/>
        <color theme="1"/>
        <sz val="11.0"/>
      </rPr>
      <t xml:space="preserve"> (under Printable Resources), and S</t>
    </r>
    <r>
      <rPr>
        <rFont val="Calibri"/>
        <b/>
        <color theme="1"/>
        <sz val="11.0"/>
      </rPr>
      <t>tandards and Goals</t>
    </r>
    <r>
      <rPr>
        <rFont val="Calibri"/>
        <color theme="1"/>
        <sz val="11.0"/>
      </rPr>
      <t xml:space="preserve"> (under Teacher References)
</t>
    </r>
    <r>
      <rPr>
        <rFont val="Calibri"/>
        <b/>
        <color theme="1"/>
        <sz val="11.0"/>
      </rPr>
      <t>Lesson-level examples:</t>
    </r>
    <r>
      <rPr>
        <rFont val="Calibri"/>
        <color theme="1"/>
        <sz val="11.0"/>
      </rPr>
      <t xml:space="preserve">
—Grade 6, </t>
    </r>
    <r>
      <rPr>
        <rFont val="Calibri"/>
        <i/>
        <color theme="1"/>
        <sz val="11.0"/>
      </rPr>
      <t>Earth’s Changing Climate Engineering Internship</t>
    </r>
    <r>
      <rPr>
        <rFont val="Calibri"/>
        <color theme="1"/>
        <sz val="11.0"/>
      </rPr>
      <t xml:space="preserve"> unit, Day 1, </t>
    </r>
    <r>
      <rPr>
        <rFont val="Calibri"/>
        <b/>
        <color theme="1"/>
        <sz val="11.0"/>
      </rPr>
      <t>Overview</t>
    </r>
    <r>
      <rPr>
        <rFont val="Calibri"/>
        <color theme="1"/>
        <sz val="11.0"/>
      </rPr>
      <t xml:space="preserve">, </t>
    </r>
    <r>
      <rPr>
        <rFont val="Calibri"/>
        <b/>
        <color theme="1"/>
        <sz val="11.0"/>
      </rPr>
      <t>Standards</t>
    </r>
    <r>
      <rPr>
        <rFont val="Calibri"/>
        <color theme="1"/>
        <sz val="11.0"/>
      </rPr>
      <t xml:space="preserve">, and </t>
    </r>
    <r>
      <rPr>
        <rFont val="Calibri"/>
        <b/>
        <color theme="1"/>
        <sz val="11.0"/>
      </rPr>
      <t>all Activities</t>
    </r>
    <r>
      <rPr>
        <rFont val="Calibri"/>
        <color theme="1"/>
        <sz val="11.0"/>
      </rPr>
      <t xml:space="preserve">
—Grade 8, </t>
    </r>
    <r>
      <rPr>
        <rFont val="Calibri"/>
        <i/>
        <color theme="1"/>
        <sz val="11.0"/>
      </rPr>
      <t>Evolutionary History</t>
    </r>
    <r>
      <rPr>
        <rFont val="Calibri"/>
        <color theme="1"/>
        <sz val="11.0"/>
      </rPr>
      <t xml:space="preserve"> unit, Lesson 1.2, </t>
    </r>
    <r>
      <rPr>
        <rFont val="Calibri"/>
        <b/>
        <color theme="1"/>
        <sz val="11.0"/>
      </rPr>
      <t>Overview</t>
    </r>
    <r>
      <rPr>
        <rFont val="Calibri"/>
        <color theme="1"/>
        <sz val="11.0"/>
      </rPr>
      <t xml:space="preserve">, </t>
    </r>
    <r>
      <rPr>
        <rFont val="Calibri"/>
        <b/>
        <color theme="1"/>
        <sz val="11.0"/>
      </rPr>
      <t>Standards</t>
    </r>
    <r>
      <rPr>
        <rFont val="Calibri"/>
        <color theme="1"/>
        <sz val="11.0"/>
      </rPr>
      <t xml:space="preserve">, and </t>
    </r>
    <r>
      <rPr>
        <rFont val="Calibri"/>
        <b/>
        <color theme="1"/>
        <sz val="11.0"/>
      </rPr>
      <t>all Activities</t>
    </r>
  </si>
  <si>
    <r>
      <rPr>
        <rFont val="Arial"/>
        <b/>
        <color theme="1"/>
        <sz val="11.0"/>
      </rPr>
      <t xml:space="preserve">1.2.2 Sense-making/Problem Solving
</t>
    </r>
    <r>
      <rPr>
        <rFont val="Arial"/>
        <color theme="1"/>
        <sz val="11.0"/>
      </rPr>
      <t>Materials center opportunities for students to:
-communicate their thinking through reflection and explanation;
-apply scientific understandings to make sense of phenomena and design solutions to problems.</t>
    </r>
    <r>
      <rPr>
        <rFont val="Arial"/>
        <b/>
        <color theme="1"/>
        <sz val="11.0"/>
      </rPr>
      <t xml:space="preserve">
</t>
    </r>
    <r>
      <rPr>
        <rFont val="Arial"/>
        <color theme="1"/>
        <sz val="11.0"/>
      </rPr>
      <t xml:space="preserve">
</t>
    </r>
  </si>
  <si>
    <t>Materials provide students with opportunities to communicate their thinking through reflection and explanation.
AND
Materials provide students with opportunities to apply scientific understanding to make sense of phenomena and design solutions to problems.</t>
  </si>
  <si>
    <t xml:space="preserve">Materials provide students with opportunities to communicate their thinking through reflection and explanation.
OR
Materials provide students with opportunities to apply scientific understanding to make sense of phenomena and design solutions to problems.
</t>
  </si>
  <si>
    <t>Materials do not provide students with opportunities to communicate their thinking through reflection.
AND
Materials do not provide students with opportunities to apply scientific understanding to make sense of phenomena and design solutions to problems.</t>
  </si>
  <si>
    <r>
      <rPr>
        <rFont val="Calibri"/>
        <b/>
        <color theme="1"/>
        <sz val="11.0"/>
      </rPr>
      <t>Examples:</t>
    </r>
    <r>
      <rPr>
        <rFont val="Calibri"/>
        <color theme="1"/>
        <sz val="11.0"/>
      </rPr>
      <t xml:space="preserve">
—Grade 7,</t>
    </r>
    <r>
      <rPr>
        <rFont val="Calibri"/>
        <i/>
        <color theme="1"/>
        <sz val="11.0"/>
      </rPr>
      <t xml:space="preserve"> Populations and Resources </t>
    </r>
    <r>
      <rPr>
        <rFont val="Calibri"/>
        <color theme="1"/>
        <sz val="11.0"/>
      </rPr>
      <t xml:space="preserve">unit, Lesson 4.3, </t>
    </r>
    <r>
      <rPr>
        <rFont val="Calibri"/>
        <b/>
        <color theme="1"/>
        <sz val="11.0"/>
      </rPr>
      <t>Overview</t>
    </r>
    <r>
      <rPr>
        <rFont val="Calibri"/>
        <color theme="1"/>
        <sz val="11.0"/>
      </rPr>
      <t xml:space="preserve"> and </t>
    </r>
    <r>
      <rPr>
        <rFont val="Calibri"/>
        <b/>
        <color theme="1"/>
        <sz val="11.0"/>
      </rPr>
      <t>all Activities</t>
    </r>
    <r>
      <rPr>
        <rFont val="Calibri"/>
        <color theme="1"/>
        <sz val="11.0"/>
      </rPr>
      <t xml:space="preserve">
—Grade 6, </t>
    </r>
    <r>
      <rPr>
        <rFont val="Calibri"/>
        <i/>
        <color theme="1"/>
        <sz val="11.0"/>
      </rPr>
      <t>Ocean, Atmosphere, and Climate</t>
    </r>
    <r>
      <rPr>
        <rFont val="Calibri"/>
        <color theme="1"/>
        <sz val="11.0"/>
      </rPr>
      <t xml:space="preserve"> unit, Lesson 1.4, </t>
    </r>
    <r>
      <rPr>
        <rFont val="Calibri"/>
        <b/>
        <color theme="1"/>
        <sz val="11.0"/>
      </rPr>
      <t xml:space="preserve">Overview </t>
    </r>
    <r>
      <rPr>
        <rFont val="Calibri"/>
        <color theme="1"/>
        <sz val="11.0"/>
      </rPr>
      <t xml:space="preserve">and </t>
    </r>
    <r>
      <rPr>
        <rFont val="Calibri"/>
        <b/>
        <color theme="1"/>
        <sz val="11.0"/>
      </rPr>
      <t>all Activities</t>
    </r>
    <r>
      <rPr>
        <rFont val="Calibri"/>
        <color theme="1"/>
        <sz val="11.0"/>
      </rPr>
      <t xml:space="preserve">
—Grade 7, </t>
    </r>
    <r>
      <rPr>
        <rFont val="Calibri"/>
        <i/>
        <color theme="1"/>
        <sz val="11.0"/>
      </rPr>
      <t xml:space="preserve">Chemical Reactions </t>
    </r>
    <r>
      <rPr>
        <rFont val="Calibri"/>
        <color theme="1"/>
        <sz val="11.0"/>
      </rPr>
      <t xml:space="preserve">unit, Lesson 1.6, </t>
    </r>
    <r>
      <rPr>
        <rFont val="Calibri"/>
        <b/>
        <color theme="1"/>
        <sz val="11.0"/>
      </rPr>
      <t xml:space="preserve">Overview </t>
    </r>
    <r>
      <rPr>
        <rFont val="Calibri"/>
        <color theme="1"/>
        <sz val="11.0"/>
      </rPr>
      <t xml:space="preserve">and </t>
    </r>
    <r>
      <rPr>
        <rFont val="Calibri"/>
        <b/>
        <color theme="1"/>
        <sz val="11.0"/>
      </rPr>
      <t>all Activities</t>
    </r>
    <r>
      <rPr>
        <rFont val="Calibri"/>
        <color theme="1"/>
        <sz val="11.0"/>
      </rPr>
      <t xml:space="preserve">
—Grade 6, </t>
    </r>
    <r>
      <rPr>
        <rFont val="Calibri"/>
        <i/>
        <color theme="1"/>
        <sz val="11.0"/>
      </rPr>
      <t>Earth’s Changing Climate</t>
    </r>
    <r>
      <rPr>
        <rFont val="Calibri"/>
        <color theme="1"/>
        <sz val="11.0"/>
      </rPr>
      <t xml:space="preserve"> unit, Lesson 2.6, </t>
    </r>
    <r>
      <rPr>
        <rFont val="Calibri"/>
        <b/>
        <color theme="1"/>
        <sz val="11.0"/>
      </rPr>
      <t>Overview</t>
    </r>
    <r>
      <rPr>
        <rFont val="Calibri"/>
        <color theme="1"/>
        <sz val="11.0"/>
      </rPr>
      <t xml:space="preserve"> and </t>
    </r>
    <r>
      <rPr>
        <rFont val="Calibri"/>
        <b/>
        <color theme="1"/>
        <sz val="11.0"/>
      </rPr>
      <t>all Activities</t>
    </r>
    <r>
      <rPr>
        <rFont val="Calibri"/>
        <color theme="1"/>
        <sz val="11.0"/>
      </rPr>
      <t xml:space="preserve">
—Grade 8, </t>
    </r>
    <r>
      <rPr>
        <rFont val="Calibri"/>
        <i/>
        <color theme="1"/>
        <sz val="11.0"/>
      </rPr>
      <t>Magnetic Fields</t>
    </r>
    <r>
      <rPr>
        <rFont val="Calibri"/>
        <color theme="1"/>
        <sz val="11.0"/>
      </rPr>
      <t xml:space="preserve"> unit, Lesson 1.5, </t>
    </r>
    <r>
      <rPr>
        <rFont val="Calibri"/>
        <b/>
        <color theme="1"/>
        <sz val="11.0"/>
      </rPr>
      <t>Overview</t>
    </r>
    <r>
      <rPr>
        <rFont val="Calibri"/>
        <color theme="1"/>
        <sz val="11.0"/>
      </rPr>
      <t xml:space="preserve"> and </t>
    </r>
    <r>
      <rPr>
        <rFont val="Calibri"/>
        <b/>
        <color theme="1"/>
        <sz val="11.0"/>
      </rPr>
      <t>all Activities</t>
    </r>
    <r>
      <rPr>
        <rFont val="Calibri"/>
        <color theme="1"/>
        <sz val="11.0"/>
      </rPr>
      <t xml:space="preserve">
</t>
    </r>
  </si>
  <si>
    <r>
      <rPr>
        <rFont val="Arial"/>
        <b/>
        <color theme="1"/>
        <sz val="11.0"/>
      </rPr>
      <t xml:space="preserve">1.2.3  Authentic Application 
</t>
    </r>
    <r>
      <rPr>
        <rFont val="Arial"/>
        <color theme="1"/>
        <sz val="11.0"/>
      </rPr>
      <t>Materials include meaningful contexts for students to practice key skills and build important concepts by:
-making connections to their daily lives, including to their homes, neighborhoods, and communities;
-build upon students’ cultural funds of knowledge.</t>
    </r>
    <r>
      <rPr>
        <rFont val="Arial"/>
        <b/>
        <color theme="1"/>
        <sz val="11.0"/>
      </rPr>
      <t xml:space="preserve">
</t>
    </r>
  </si>
  <si>
    <t xml:space="preserve">Materials include meaningful contexts that connect to and build upon students’ prior knowledge, cultures, home and community experiences.
AND
Teacher materials include relevant and practical suggestions for connecting science learning to students’ lives and/or interests and to their communities.
</t>
  </si>
  <si>
    <t>Materials include meaningful contexts that connect to and build upon students’ prior knowledge, cultures, home and community experiences.
OR
Teacher materials include relevant and practical suggestions for connecting science learning to students’ lives and/or interests and to their communities.</t>
  </si>
  <si>
    <t>Materials do not include meaningful contexts that connect to and build upon students' prior knowledge, cultures, home and community experiences. 
AND
Teacher materials do not include relevant and practical suggestions for connecting science learning to students’ lives and/or interests and to their communities.</t>
  </si>
  <si>
    <r>
      <rPr>
        <rFont val="Calibri"/>
        <b/>
        <color theme="1"/>
        <sz val="11.0"/>
      </rPr>
      <t>Unit-level examples:</t>
    </r>
    <r>
      <rPr>
        <rFont val="Calibri"/>
        <color theme="1"/>
        <sz val="11.0"/>
      </rPr>
      <t xml:space="preserve">
—Grade 8, </t>
    </r>
    <r>
      <rPr>
        <rFont val="Calibri"/>
        <i/>
        <color theme="1"/>
        <sz val="11.0"/>
      </rPr>
      <t xml:space="preserve">Magnetic Fields </t>
    </r>
    <r>
      <rPr>
        <rFont val="Calibri"/>
        <color theme="1"/>
        <sz val="11.0"/>
      </rPr>
      <t xml:space="preserve">unit, Unit Overview, </t>
    </r>
    <r>
      <rPr>
        <rFont val="Calibri"/>
        <b/>
        <color theme="1"/>
        <sz val="11.0"/>
      </rPr>
      <t>Eliciting and Leveraging Students’ Prior Knowledge, Personal Experiences, and Cultural Backgrounds</t>
    </r>
    <r>
      <rPr>
        <rFont val="Calibri"/>
        <color theme="1"/>
        <sz val="11.0"/>
      </rPr>
      <t xml:space="preserve"> (under Printable Resources)
—Grade 6, </t>
    </r>
    <r>
      <rPr>
        <rFont val="Calibri"/>
        <i/>
        <color theme="1"/>
        <sz val="11.0"/>
      </rPr>
      <t>Ocean, Atmosphere, and Climate</t>
    </r>
    <r>
      <rPr>
        <rFont val="Calibri"/>
        <color theme="1"/>
        <sz val="11.0"/>
      </rPr>
      <t xml:space="preserve"> unit, </t>
    </r>
    <r>
      <rPr>
        <rFont val="Calibri"/>
        <b/>
        <color theme="1"/>
        <sz val="11.0"/>
      </rPr>
      <t xml:space="preserve">Unit Overview, Eliciting and Leveraging Students’ Prior Knowledge, Personal Experiences, and Cultural Backgrounds </t>
    </r>
    <r>
      <rPr>
        <rFont val="Calibri"/>
        <color theme="1"/>
        <sz val="11.0"/>
      </rPr>
      <t xml:space="preserve">(under Printable Resources)
—Grade 8, </t>
    </r>
    <r>
      <rPr>
        <rFont val="Calibri"/>
        <i/>
        <color theme="1"/>
        <sz val="11.0"/>
      </rPr>
      <t>Earth, Moon, and Sun</t>
    </r>
    <r>
      <rPr>
        <rFont val="Calibri"/>
        <color theme="1"/>
        <sz val="11.0"/>
      </rPr>
      <t xml:space="preserve"> unit, Unit Overview, </t>
    </r>
    <r>
      <rPr>
        <rFont val="Calibri"/>
        <b/>
        <color theme="1"/>
        <sz val="11.0"/>
      </rPr>
      <t>Eliciting and Leveraging Students’ Prior Knowledge, Personal Experiences, and Cultural Backgrounds</t>
    </r>
    <r>
      <rPr>
        <rFont val="Calibri"/>
        <color theme="1"/>
        <sz val="11.0"/>
      </rPr>
      <t xml:space="preserve"> (under Printable Resources)
</t>
    </r>
    <r>
      <rPr>
        <rFont val="Calibri"/>
        <b/>
        <color theme="1"/>
        <sz val="11.0"/>
      </rPr>
      <t>Lesson-level examples:</t>
    </r>
    <r>
      <rPr>
        <rFont val="Calibri"/>
        <color theme="1"/>
        <sz val="11.0"/>
      </rPr>
      <t xml:space="preserve">
—Grade 7, </t>
    </r>
    <r>
      <rPr>
        <rFont val="Calibri"/>
        <i/>
        <color theme="1"/>
        <sz val="11.0"/>
      </rPr>
      <t>Phase Change</t>
    </r>
    <r>
      <rPr>
        <rFont val="Calibri"/>
        <color theme="1"/>
        <sz val="11.0"/>
      </rPr>
      <t xml:space="preserve"> unit, Lesson 1.2, </t>
    </r>
    <r>
      <rPr>
        <rFont val="Calibri"/>
        <b/>
        <color theme="1"/>
        <sz val="11.0"/>
      </rPr>
      <t>Overview</t>
    </r>
    <r>
      <rPr>
        <rFont val="Calibri"/>
        <color theme="1"/>
        <sz val="11.0"/>
      </rPr>
      <t xml:space="preserve"> and </t>
    </r>
    <r>
      <rPr>
        <rFont val="Calibri"/>
        <b/>
        <color theme="1"/>
        <sz val="11.0"/>
      </rPr>
      <t>all Activities</t>
    </r>
    <r>
      <rPr>
        <rFont val="Calibri"/>
        <color theme="1"/>
        <sz val="11.0"/>
      </rPr>
      <t xml:space="preserve"> (including Teacher Support in Activity: Investigating Methane on Titan)
—Grade 6, </t>
    </r>
    <r>
      <rPr>
        <rFont val="Calibri"/>
        <i/>
        <color theme="1"/>
        <sz val="11.0"/>
      </rPr>
      <t>Traits and Reproduction</t>
    </r>
    <r>
      <rPr>
        <rFont val="Calibri"/>
        <color theme="1"/>
        <sz val="11.0"/>
      </rPr>
      <t xml:space="preserve"> unit, Lesson 1.2, </t>
    </r>
    <r>
      <rPr>
        <rFont val="Calibri"/>
        <b/>
        <color theme="1"/>
        <sz val="11.0"/>
      </rPr>
      <t>Overview</t>
    </r>
    <r>
      <rPr>
        <rFont val="Calibri"/>
        <color theme="1"/>
        <sz val="11.0"/>
      </rPr>
      <t xml:space="preserve"> and </t>
    </r>
    <r>
      <rPr>
        <rFont val="Calibri"/>
        <b/>
        <color theme="1"/>
        <sz val="11.0"/>
      </rPr>
      <t>all Activities</t>
    </r>
    <r>
      <rPr>
        <rFont val="Calibri"/>
        <color theme="1"/>
        <sz val="11.0"/>
      </rPr>
      <t xml:space="preserve"> (including Teacher Support)</t>
    </r>
  </si>
  <si>
    <t>Rating for 1.2: Science Phenomena &amp; Engineering Design-Based Engagement</t>
  </si>
  <si>
    <t>Final Comments for 1.2: Science Phenomena &amp; Engineering Design-Based Engagement</t>
  </si>
  <si>
    <t>1.3: Learning Progressions &amp; Coherent Storylines</t>
  </si>
  <si>
    <t xml:space="preserve">Materials integrate conceptual understanding linked to empirical evidence and explanations that allow students’ understanding to deepen and become more complex over time across the three dimensions (NGSS: Appendix E, Appendix F, and Appendix G).
</t>
  </si>
  <si>
    <r>
      <rPr>
        <rFont val="Arial"/>
        <b/>
        <color theme="1"/>
        <sz val="11.0"/>
      </rPr>
      <t xml:space="preserve">1.3.1: Coherent Storylines
</t>
    </r>
    <r>
      <rPr>
        <rFont val="Arial"/>
        <color theme="1"/>
        <sz val="11.0"/>
      </rPr>
      <t>Materials explicitly identify:
how grade-appropriate 3D learning builds within a lesson or unit;
how learning builds across grade-levels, grade-bands, and/or within a high school course(s).</t>
    </r>
    <r>
      <rPr>
        <rFont val="Arial"/>
        <b/>
        <color theme="1"/>
        <sz val="11.0"/>
      </rPr>
      <t xml:space="preserve">
</t>
    </r>
    <r>
      <rPr>
        <rFont val="Arial"/>
        <color theme="1"/>
        <sz val="11.0"/>
      </rPr>
      <t xml:space="preserve">
</t>
    </r>
  </si>
  <si>
    <r>
      <rPr>
        <rFont val="Calibri"/>
        <color theme="1"/>
        <sz val="11.0"/>
      </rPr>
      <t xml:space="preserve">Materials explicitly identify coherent learning sequences that build toward students’ deeper understanding of the disciplinary core idea through the engagement of engineering practices and crosscutting concepts </t>
    </r>
    <r>
      <rPr>
        <rFont val="Calibri"/>
        <color theme="1"/>
        <sz val="11.0"/>
        <u/>
      </rPr>
      <t>within each of the following</t>
    </r>
    <r>
      <rPr>
        <rFont val="Calibri"/>
        <color theme="1"/>
        <sz val="11.0"/>
      </rPr>
      <t xml:space="preserve">:
-Lesson and/or unit
-Grade-level and/or high school course
-Across grade-levels, grade-bands, and/or high school course(s)
</t>
    </r>
  </si>
  <si>
    <r>
      <rPr>
        <rFont val="Calibri"/>
        <color theme="1"/>
        <sz val="11.0"/>
      </rPr>
      <t xml:space="preserve">Materials explicitly identify coherent learning sequences that build toward students’ deeper understanding of the disciplinary core idea through the engagement of engineering practices and crosscutting concepts </t>
    </r>
    <r>
      <rPr>
        <rFont val="Calibri"/>
        <color theme="1"/>
        <sz val="11.0"/>
        <u/>
      </rPr>
      <t>within one of the following</t>
    </r>
    <r>
      <rPr>
        <rFont val="Calibri"/>
        <color theme="1"/>
        <sz val="11.0"/>
      </rPr>
      <t xml:space="preserve">:
-Lesson and/or unit
-Grade-level and/or high school course
-Across grade-levels, grade-bands, and/or high school course(s)
</t>
    </r>
  </si>
  <si>
    <r>
      <rPr>
        <rFont val="Calibri"/>
        <color theme="1"/>
        <sz val="11.0"/>
      </rPr>
      <t xml:space="preserve">Materials </t>
    </r>
    <r>
      <rPr>
        <rFont val="Calibri"/>
        <color theme="1"/>
        <sz val="11.0"/>
        <u/>
      </rPr>
      <t>do not</t>
    </r>
    <r>
      <rPr>
        <rFont val="Calibri"/>
        <color theme="1"/>
        <sz val="11.0"/>
      </rPr>
      <t xml:space="preserve"> explicitly identify coherent learning sequences that build toward students’ deeper understanding of the disciplinary core idea through the engagement of engineering practices and crosscutting concepts.</t>
    </r>
  </si>
  <si>
    <r>
      <rPr>
        <rFont val="Calibri"/>
        <b/>
        <color theme="1"/>
        <sz val="11.0"/>
      </rPr>
      <t>Examples:</t>
    </r>
    <r>
      <rPr>
        <rFont val="Calibri"/>
        <color theme="1"/>
        <sz val="11.0"/>
      </rPr>
      <t xml:space="preserve">
Grade 8, </t>
    </r>
    <r>
      <rPr>
        <rFont val="Calibri"/>
        <i/>
        <color theme="1"/>
        <sz val="11.0"/>
      </rPr>
      <t>Light Waves</t>
    </r>
    <r>
      <rPr>
        <rFont val="Calibri"/>
        <color theme="1"/>
        <sz val="11.0"/>
      </rPr>
      <t xml:space="preserve"> unit, Unit Overview page:
—</t>
    </r>
    <r>
      <rPr>
        <rFont val="Calibri"/>
        <b/>
        <color theme="1"/>
        <sz val="11.0"/>
      </rPr>
      <t>Unit Overview</t>
    </r>
    <r>
      <rPr>
        <rFont val="Calibri"/>
        <color theme="1"/>
        <sz val="11.0"/>
      </rPr>
      <t xml:space="preserve">
—Printable Resources, </t>
    </r>
    <r>
      <rPr>
        <rFont val="Calibri"/>
        <b/>
        <color theme="1"/>
        <sz val="11.0"/>
      </rPr>
      <t>Coherence Flowcharts</t>
    </r>
    <r>
      <rPr>
        <rFont val="Calibri"/>
        <color theme="1"/>
        <sz val="11.0"/>
      </rPr>
      <t xml:space="preserve">
—Planning for the Unit, </t>
    </r>
    <r>
      <rPr>
        <rFont val="Calibri"/>
        <b/>
        <color theme="1"/>
        <sz val="11.0"/>
      </rPr>
      <t>Unit Map</t>
    </r>
    <r>
      <rPr>
        <rFont val="Calibri"/>
        <color theme="1"/>
        <sz val="11.0"/>
      </rPr>
      <t xml:space="preserve"> and </t>
    </r>
    <r>
      <rPr>
        <rFont val="Calibri"/>
        <b/>
        <color theme="1"/>
        <sz val="11.0"/>
      </rPr>
      <t>Progress Build</t>
    </r>
    <r>
      <rPr>
        <rFont val="Calibri"/>
        <color theme="1"/>
        <sz val="11.0"/>
      </rPr>
      <t xml:space="preserve">
—Teacher References, </t>
    </r>
    <r>
      <rPr>
        <rFont val="Calibri"/>
        <b/>
        <color theme="1"/>
        <sz val="11.0"/>
      </rPr>
      <t>Standards and Goals</t>
    </r>
    <r>
      <rPr>
        <rFont val="Calibri"/>
        <color theme="1"/>
        <sz val="11.0"/>
      </rPr>
      <t xml:space="preserve">
—Programs &amp; Apps menu, Science Program Guide, </t>
    </r>
    <r>
      <rPr>
        <rFont val="Calibri"/>
        <b/>
        <color theme="1"/>
        <sz val="11.0"/>
      </rPr>
      <t xml:space="preserve">Phenomena, standards, and progressions </t>
    </r>
    <r>
      <rPr>
        <rFont val="Calibri"/>
        <color theme="1"/>
        <sz val="11.0"/>
      </rPr>
      <t>section</t>
    </r>
  </si>
  <si>
    <r>
      <rPr>
        <rFont val="Arial"/>
        <b/>
        <color theme="1"/>
        <sz val="11.0"/>
      </rPr>
      <t xml:space="preserve">1.3.2  Developmental Progression
</t>
    </r>
    <r>
      <rPr>
        <rFont val="Arial"/>
        <color theme="1"/>
        <sz val="11.0"/>
      </rPr>
      <t>Materials include multiple opportunities for students to build and apply knowledge and skills over time (i.e. lessons, units, grade-level and/or grade-bands) through the integration of disciplinary core ideas, science and engineering practices, and the crosscutting concepts (NGSS: Appendix E, Appendix F, and Appendix G).</t>
    </r>
  </si>
  <si>
    <r>
      <rPr>
        <rFont val="Calibri"/>
        <color theme="1"/>
        <sz val="11.0"/>
      </rPr>
      <t xml:space="preserve">Materials provide opportunities for students to increase the sophistication of their thinking and apply their knowledge related to unfamiliar contexts and phenomena within the disciplinary core ideas, science and engineering practices, and the crosscutting concepts over time </t>
    </r>
    <r>
      <rPr>
        <rFont val="Calibri"/>
        <color theme="1"/>
        <sz val="11.0"/>
        <u/>
      </rPr>
      <t>within each of the following:</t>
    </r>
    <r>
      <rPr>
        <rFont val="Calibri"/>
        <color theme="1"/>
        <sz val="11.0"/>
      </rPr>
      <t xml:space="preserve">
-Lesson and/or unit
-Grade-level and/or high school course
-Across grade-levels, grade-bands, and/or high school course(s)</t>
    </r>
  </si>
  <si>
    <r>
      <rPr>
        <rFont val="Calibri"/>
        <color theme="1"/>
        <sz val="11.0"/>
      </rPr>
      <t xml:space="preserve">Materials provide opportunities for students to increase the sophistication of their thinking and apply their knowledge related to unfamiliar contexts and phenomena within the disciplinary core ideas, science and engineering practices, and the crosscutting concepts over time </t>
    </r>
    <r>
      <rPr>
        <rFont val="Calibri"/>
        <color theme="1"/>
        <sz val="11.0"/>
        <u/>
      </rPr>
      <t>within one of the following:</t>
    </r>
    <r>
      <rPr>
        <rFont val="Calibri"/>
        <color theme="1"/>
        <sz val="11.0"/>
      </rPr>
      <t xml:space="preserve">
-Each lesson and/or unit
-Each grade-level and/or high school course
-Across grade-levels, grade-bands, and/or high school course(s)</t>
    </r>
  </si>
  <si>
    <r>
      <rPr>
        <rFont val="Calibri"/>
        <color theme="1"/>
        <sz val="11.0"/>
      </rPr>
      <t xml:space="preserve">Materials </t>
    </r>
    <r>
      <rPr>
        <rFont val="Calibri"/>
        <color theme="1"/>
        <sz val="11.0"/>
        <u/>
      </rPr>
      <t>do not</t>
    </r>
    <r>
      <rPr>
        <rFont val="Calibri"/>
        <color theme="1"/>
        <sz val="11.0"/>
      </rPr>
      <t xml:space="preserve"> provide students opportunities to increase the sophistication of their thinking or apply their knowledge related to unfamiliar contexts and phenomena within the disciplinary core ideas, science and engineering practices, and the crosscutting concepts over time.</t>
    </r>
  </si>
  <si>
    <r>
      <rPr>
        <rFont val="Calibri"/>
        <b/>
        <color theme="1"/>
        <sz val="11.0"/>
      </rPr>
      <t>Developing DCI understanding across lessons within a unit:</t>
    </r>
    <r>
      <rPr>
        <rFont val="Calibri"/>
        <color theme="1"/>
        <sz val="11.0"/>
      </rPr>
      <t xml:space="preserve"> The </t>
    </r>
    <r>
      <rPr>
        <rFont val="Calibri"/>
        <b/>
        <color theme="1"/>
        <sz val="11.0"/>
      </rPr>
      <t>Coherence Flowcharts</t>
    </r>
    <r>
      <rPr>
        <rFont val="Calibri"/>
        <color theme="1"/>
        <sz val="11.0"/>
      </rPr>
      <t xml:space="preserve"> (found in Printable Resources on the Unit Overview page) for the grade 6 unit </t>
    </r>
    <r>
      <rPr>
        <rFont val="Calibri"/>
        <i/>
        <color theme="1"/>
        <sz val="11.0"/>
      </rPr>
      <t>Ocean, Atmosphere, and Climate</t>
    </r>
    <r>
      <rPr>
        <rFont val="Calibri"/>
        <color theme="1"/>
        <sz val="11.0"/>
      </rPr>
      <t xml:space="preserve"> demonstrates how students’ understanding of the DCI Earth’s Systems increases in complexity throughout the unit. It also shows the lessons in which students engage with each of the seven SEPs, and how their facility with using the CCC of Cause and Effect develops across their learning experiences.  
</t>
    </r>
    <r>
      <rPr>
        <rFont val="Calibri"/>
        <b/>
        <color theme="1"/>
        <sz val="11.0"/>
      </rPr>
      <t>Developing DCI knowledge across grades:</t>
    </r>
    <r>
      <rPr>
        <rFont val="Calibri"/>
        <color theme="1"/>
        <sz val="11.0"/>
      </rPr>
      <t xml:space="preserve"> In the grade 6 unit </t>
    </r>
    <r>
      <rPr>
        <rFont val="Calibri"/>
        <i/>
        <color theme="1"/>
        <sz val="11.0"/>
      </rPr>
      <t>Ocean, Atmosphere, and Climate</t>
    </r>
    <r>
      <rPr>
        <rFont val="Calibri"/>
        <color theme="1"/>
        <sz val="11.0"/>
      </rPr>
      <t xml:space="preserve">, students explore the Earth Systems DCI through learning about how changes to prevailing winds affect the air temperature of a location. They explore the relationship between prevailing winds and ocean currents and identify the roles of ocean density and salinity in the energy transfer processes that occur. In the grade 7 unit </t>
    </r>
    <r>
      <rPr>
        <rFont val="Calibri"/>
        <i/>
        <color theme="1"/>
        <sz val="11.0"/>
      </rPr>
      <t>Rock Transformations</t>
    </r>
    <r>
      <rPr>
        <rFont val="Calibri"/>
        <color theme="1"/>
        <sz val="11.0"/>
      </rPr>
      <t>, students build on these concepts of Earth systems and energy transfer and learn how magma and sediment are formed, including the role of wind in the breakdown of rock and the role of water in the movement of sediment.
Please see the Quality Criteria Document for examples of SEP and CCC coherence within and across units and grades.</t>
    </r>
  </si>
  <si>
    <r>
      <rPr>
        <rFont val="Arial"/>
        <b/>
        <color theme="1"/>
        <sz val="11.0"/>
      </rPr>
      <t xml:space="preserve">1.3.3  Student Agency
</t>
    </r>
    <r>
      <rPr>
        <rFont val="Arial"/>
        <color theme="1"/>
        <sz val="11.0"/>
      </rPr>
      <t xml:space="preserve">Materials include opportunities for student-driven learning sequences through questions and discourse that center students' lived experiences as they relate to the phenomenon and/or problem.
</t>
    </r>
    <r>
      <rPr>
        <rFont val="Arial"/>
        <b/>
        <color theme="1"/>
        <sz val="11.0"/>
      </rPr>
      <t xml:space="preserve">
</t>
    </r>
  </si>
  <si>
    <t>Teacher materials provide guidance for structuring student choice in a way that promotes agency while also aligning with the goals for science learning.
AND
Materials provide opportunities and rationales for students to make choices in topics that center students’ lived experiences as they relate to the phenomenon and/or problem.</t>
  </si>
  <si>
    <t>Teacher materials provide guidance for structuring student choice in a way that promotes agency while also aligning with the goals for science learning.
OR
Materials provide opportunities and rationales for students to make choices in topics that center students’ lived experiences as they relate to the phenomenon and/or problem.</t>
  </si>
  <si>
    <r>
      <rPr>
        <rFont val="Calibri"/>
        <color theme="1"/>
        <sz val="11.0"/>
      </rPr>
      <t xml:space="preserve">Teacher materials </t>
    </r>
    <r>
      <rPr>
        <rFont val="Calibri"/>
        <color theme="1"/>
        <sz val="11.0"/>
        <u/>
      </rPr>
      <t>do not</t>
    </r>
    <r>
      <rPr>
        <rFont val="Calibri"/>
        <color theme="1"/>
        <sz val="11.0"/>
      </rPr>
      <t xml:space="preserve"> provide guidance for structuring student choice in a way that promotes agency while also aligning with the goals for science learning.
AND
Materials </t>
    </r>
    <r>
      <rPr>
        <rFont val="Calibri"/>
        <color theme="1"/>
        <sz val="11.0"/>
        <u/>
      </rPr>
      <t>do not</t>
    </r>
    <r>
      <rPr>
        <rFont val="Calibri"/>
        <color theme="1"/>
        <sz val="11.0"/>
      </rPr>
      <t xml:space="preserve"> provide opportunities and rationales for students to make choices in topics that center students’ lived experiences as they relate to the phenomenon and/or problem.</t>
    </r>
  </si>
  <si>
    <r>
      <rPr>
        <rFont val="Calibri"/>
        <b/>
        <color theme="1"/>
        <sz val="11.0"/>
      </rPr>
      <t>Unit-level examples:</t>
    </r>
    <r>
      <rPr>
        <rFont val="Calibri"/>
        <color theme="1"/>
        <sz val="11.0"/>
      </rPr>
      <t xml:space="preserve">
—Grade 6, </t>
    </r>
    <r>
      <rPr>
        <rFont val="Calibri"/>
        <i/>
        <color theme="1"/>
        <sz val="11.0"/>
      </rPr>
      <t>Metabolism</t>
    </r>
    <r>
      <rPr>
        <rFont val="Calibri"/>
        <color theme="1"/>
        <sz val="11.0"/>
      </rPr>
      <t xml:space="preserve"> unit, Unit Overview, </t>
    </r>
    <r>
      <rPr>
        <rFont val="Calibri"/>
        <b/>
        <color theme="1"/>
        <sz val="11.0"/>
      </rPr>
      <t xml:space="preserve">Eliciting and Leveraging Students’ Prior Knowledge, Personal Experiences, and Cultural Backgrounds </t>
    </r>
    <r>
      <rPr>
        <rFont val="Calibri"/>
        <color theme="1"/>
        <sz val="11.0"/>
      </rPr>
      <t xml:space="preserve">(under Printable Resources)
</t>
    </r>
    <r>
      <rPr>
        <rFont val="Calibri"/>
        <b/>
        <color theme="1"/>
        <sz val="11.0"/>
      </rPr>
      <t>Lesson-level examples:</t>
    </r>
    <r>
      <rPr>
        <rFont val="Calibri"/>
        <color theme="1"/>
        <sz val="11.0"/>
      </rPr>
      <t xml:space="preserve">
—Grade 8, </t>
    </r>
    <r>
      <rPr>
        <rFont val="Calibri"/>
        <i/>
        <color theme="1"/>
        <sz val="11.0"/>
      </rPr>
      <t>Magnetic Fields</t>
    </r>
    <r>
      <rPr>
        <rFont val="Calibri"/>
        <color theme="1"/>
        <sz val="11.0"/>
      </rPr>
      <t xml:space="preserve"> unit, Lesson 4.1, </t>
    </r>
    <r>
      <rPr>
        <rFont val="Calibri"/>
        <b/>
        <color theme="1"/>
        <sz val="11.0"/>
      </rPr>
      <t>Overview</t>
    </r>
    <r>
      <rPr>
        <rFont val="Calibri"/>
        <color theme="1"/>
        <sz val="11.0"/>
      </rPr>
      <t xml:space="preserve">
—Grade 7, </t>
    </r>
    <r>
      <rPr>
        <rFont val="Calibri"/>
        <i/>
        <color theme="1"/>
        <sz val="11.0"/>
      </rPr>
      <t>Plate Motion Engineering Internship</t>
    </r>
    <r>
      <rPr>
        <rFont val="Calibri"/>
        <color theme="1"/>
        <sz val="11.0"/>
      </rPr>
      <t xml:space="preserve"> unit, Day 5, </t>
    </r>
    <r>
      <rPr>
        <rFont val="Calibri"/>
        <b/>
        <color theme="1"/>
        <sz val="11.0"/>
      </rPr>
      <t>Overview</t>
    </r>
    <r>
      <rPr>
        <rFont val="Calibri"/>
        <color theme="1"/>
        <sz val="11.0"/>
      </rPr>
      <t xml:space="preserve">
—Grade 8, </t>
    </r>
    <r>
      <rPr>
        <rFont val="Calibri"/>
        <i/>
        <color theme="1"/>
        <sz val="11.0"/>
      </rPr>
      <t>Force and Motion Engineering Internship</t>
    </r>
    <r>
      <rPr>
        <rFont val="Calibri"/>
        <color theme="1"/>
        <sz val="11.0"/>
      </rPr>
      <t xml:space="preserve"> unit, Day 4, </t>
    </r>
    <r>
      <rPr>
        <rFont val="Calibri"/>
        <b/>
        <color theme="1"/>
        <sz val="11.0"/>
      </rPr>
      <t>Overview</t>
    </r>
    <r>
      <rPr>
        <rFont val="Calibri"/>
        <color theme="1"/>
        <sz val="11.0"/>
      </rPr>
      <t xml:space="preserve">
—Grade 8, </t>
    </r>
    <r>
      <rPr>
        <rFont val="Calibri"/>
        <i/>
        <color theme="1"/>
        <sz val="11.0"/>
      </rPr>
      <t>Natural Selection</t>
    </r>
    <r>
      <rPr>
        <rFont val="Calibri"/>
        <color theme="1"/>
        <sz val="11.0"/>
      </rPr>
      <t xml:space="preserve"> unit, Lesson 4.1, </t>
    </r>
    <r>
      <rPr>
        <rFont val="Calibri"/>
        <b/>
        <color theme="1"/>
        <sz val="11.0"/>
      </rPr>
      <t>Overview</t>
    </r>
  </si>
  <si>
    <t>Rating for 1.3: Learning Progressions &amp; Coherent Storylines</t>
  </si>
  <si>
    <t>Final Comments for 1.3: Learning Progressions &amp; Coherent Storylines</t>
  </si>
  <si>
    <t>Part 2: Equitable Student Engagement and Cultural Pedagogy Criteria [K-HS]</t>
  </si>
  <si>
    <t>2.1: Engagement &amp; Motivation</t>
  </si>
  <si>
    <t xml:space="preserve">Materials give opportunities for student-driven learning, and rigor is maintained across all options. Materials should focus on relevant topics, authentic contexts, and experiences, and give students the opportunity to make connections with their goals, interests, and values.
</t>
  </si>
  <si>
    <r>
      <rPr>
        <rFont val="Arial"/>
        <b/>
        <color theme="1"/>
        <sz val="11.0"/>
      </rPr>
      <t xml:space="preserve">2.1.1: Relevance
</t>
    </r>
    <r>
      <rPr>
        <rFont val="Arial"/>
        <color theme="1"/>
        <sz val="11.0"/>
      </rPr>
      <t>Materials include relevant topics of student interest and strategic access to authentic contexts and tools that give students the freedom to make connections to their experiences, goals, and interests. Additionally, materials support the value of science as a sensible, useful, and worthwhile subject.</t>
    </r>
    <r>
      <rPr>
        <rFont val="Arial"/>
        <b/>
        <color theme="1"/>
        <sz val="11.0"/>
      </rPr>
      <t xml:space="preserve">
</t>
    </r>
    <r>
      <rPr>
        <rFont val="Arial"/>
        <color theme="1"/>
        <sz val="11.0"/>
      </rPr>
      <t xml:space="preserve">
</t>
    </r>
  </si>
  <si>
    <t>Materials include opportunities to share science learning in ways that reflect a variety of student interests, identities, cultures, and their communities.  
AND
Materials offer opportunities for students to bring their own experiences, goals, and interests into the work they do.</t>
  </si>
  <si>
    <t>Materials include opportunities to share science learning in ways that reflect a variety of student interests, identities, cultures, and their communities.  
OR
Materials offer opportunities for students to bring their own experiences, goals, and interests into the work they do.</t>
  </si>
  <si>
    <r>
      <rPr>
        <rFont val="Calibri"/>
        <color theme="1"/>
        <sz val="11.0"/>
      </rPr>
      <t xml:space="preserve">Materials </t>
    </r>
    <r>
      <rPr>
        <rFont val="Calibri"/>
        <color theme="1"/>
        <sz val="11.0"/>
        <u/>
      </rPr>
      <t>do not</t>
    </r>
    <r>
      <rPr>
        <rFont val="Calibri"/>
        <color theme="1"/>
        <sz val="11.0"/>
      </rPr>
      <t xml:space="preserve"> provide opportunities to share science learning in ways that reflect a variety of student interests, identities, cultures, and their communities. 
AND
Materials </t>
    </r>
    <r>
      <rPr>
        <rFont val="Calibri"/>
        <color theme="1"/>
        <sz val="11.0"/>
        <u/>
      </rPr>
      <t>do not</t>
    </r>
    <r>
      <rPr>
        <rFont val="Calibri"/>
        <color theme="1"/>
        <sz val="11.0"/>
      </rPr>
      <t xml:space="preserve"> include opportunities for students to bring their own experiences, goals, and interests into the work they do.</t>
    </r>
  </si>
  <si>
    <t>Unit-level examples:
Grade 8, Natural Selection Engineering Internship unit, Unit Overview, Unit Overview (within Unit Overview) and Eliciting and Leveraging Students’ Prior Knowledge, Personal Experiences, and Cultural Backgrounds (under Printable Resources)
Grade 7, Phase Change Engineering Internship unit, Unit Overview, Unit Overview (within Unit Overview) and Eliciting and Leveraging Students’ Prior Knowledge, Personal Experiences, and Cultural Backgrounds (under Printable Resources)
Lesson-level examples:
Grade 6, Metabolism unit, Lesson 1.1, Activity: Introducing Medical Student Role (including Teacher Support)
Grade 8, Earth, Moon, and Sun unit, Lesson 1.2, Activities 1–2 (including Teacher Support)</t>
  </si>
  <si>
    <r>
      <rPr>
        <rFont val="Arial"/>
        <b/>
        <color theme="1"/>
        <sz val="11.0"/>
      </rPr>
      <t xml:space="preserve">2.1.2  Collaborative Learning 
</t>
    </r>
    <r>
      <rPr>
        <rFont val="Arial"/>
        <color theme="1"/>
        <sz val="11.0"/>
      </rPr>
      <t>Materials include tasks that provide students opportunities to engage in the process of learning collaboratively, as well as, opportunities to express their learning individually.</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</si>
  <si>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</si>
  <si>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 individual instruction to support interaction among students.
OR
Materials provide guidance for the teacher on how and when to use specific grouping strategies to support collaborative learning. </t>
  </si>
  <si>
    <r>
      <rPr>
        <rFont val="Calibri"/>
        <color theme="1"/>
        <sz val="11.0"/>
      </rPr>
      <t xml:space="preserve">Materials </t>
    </r>
    <r>
      <rPr>
        <rFont val="Calibri"/>
        <color theme="1"/>
        <sz val="11.0"/>
        <u/>
      </rPr>
      <t>do not</t>
    </r>
    <r>
      <rPr>
        <rFont val="Calibri"/>
        <color theme="1"/>
        <sz val="11.0"/>
      </rPr>
      <t xml:space="preserve"> provide opportunities for teachers to use a variety of grouping strategies including whole group, small group, and/or individual instruction to support interaction among students.
AND
Materials </t>
    </r>
    <r>
      <rPr>
        <rFont val="Calibri"/>
        <color theme="1"/>
        <sz val="11.0"/>
        <u/>
      </rPr>
      <t xml:space="preserve">do not </t>
    </r>
    <r>
      <rPr>
        <rFont val="Calibri"/>
        <color theme="1"/>
        <sz val="11.0"/>
      </rPr>
      <t xml:space="preserve">provide  guidance for the teacher on how and when to use specific grouping strategies to support collaborative learning. </t>
    </r>
  </si>
  <si>
    <t>Examples:
Grade 7, Plate Motion Engineering Internship unit, Day 6, Activity: Reviewing Design Feedback (including Teacher Support) and Activity: Testing Final Designs
Grade 8, Force and Motion unit, Lesson 4.2, all Activities (including Teacher Support)
Grade 8, Force and Motion Engineering Internship unit, Day 2, Activity: Egg Drop Challenge
Grade 6, Metabolism Engineering Internship unit, Day 6, all Activities (including Teacher Support in Activity: Reviewing Design Feedback)</t>
  </si>
  <si>
    <r>
      <rPr>
        <rFont val="Arial"/>
        <b/>
        <color theme="1"/>
        <sz val="11.0"/>
      </rPr>
      <t xml:space="preserve">2.1.3  Individual Student Adaptability
</t>
    </r>
    <r>
      <rPr>
        <rFont val="Arial"/>
        <color theme="1"/>
        <sz val="11.0"/>
      </rPr>
      <t xml:space="preserve">Materials include instructional strategies for supporting unfinished learning from prior grade levels and extensions for students who are ready to deepen their understanding of grade-level content
</t>
    </r>
    <r>
      <rPr>
        <rFont val="Arial"/>
        <b/>
        <color theme="1"/>
        <sz val="11.0"/>
      </rPr>
      <t xml:space="preserve">
</t>
    </r>
  </si>
  <si>
    <t xml:space="preserve">Materials include instructional strategies for supporting unfinished learning from prior grade-levels, including scaffolding strategies to support students as they work toward independence.
AND
Materials include extensions for students who are ready to deepen their understanding of grade-level content. </t>
  </si>
  <si>
    <t xml:space="preserve">Materials include instructional strategies for supporting unfinished learning from prior grade-levels, including scaffolding strategies to support students as they work toward independence.
OR
Materials include extensions for students who are ready to deepen their understanding of grade-level content. </t>
  </si>
  <si>
    <t xml:space="preserve">Materials do not include instructional strategies for supporting unfinished learning from prior grade-levels, including scaffolding strategies to support students as they work toward independence.
AND
Materials do not include extensions for students who are ready to deepen their understanding of grade-level content. </t>
  </si>
  <si>
    <t>Unit-level examples:
Grade 7, Phase Change unit, Unit Overview page, Progress Build and Science Background (under Planning for the Unit) and Standards and Goals (under Teacher References)
Grade 6, Earth’s Changing Climate unit, Unit Overview page, Progress Build and Science Background (under Planning for the Unit) and Standards and Goals (under Teacher References)
Lesson-level examples:
Grade 6, Ocean, Atmosphere, and Climate unit, Lesson 2.6
Grade 7, Plate Motion Engineering Internship unit, Day 8, Differentiation
Grade 8, Harnessing Human Energy unit, Lesson 1.1, Differentiation</t>
  </si>
  <si>
    <t>Rating for 2.1: Engagement &amp; Motivation</t>
  </si>
  <si>
    <t>Final Comments for 2.1: Engagement &amp; Motivation</t>
  </si>
  <si>
    <t xml:space="preserve">2.2: Culturally Responsive Instructional Support </t>
  </si>
  <si>
    <t xml:space="preserve">Culturally responsive instruction refers to the explicit recognition and incorporation of students’ cultural knowledge, experience, and ways of being and knowing in science teaching, learning, and assessment.
</t>
  </si>
  <si>
    <r>
      <rPr>
        <rFont val="Arial"/>
        <b/>
        <color theme="1"/>
        <sz val="11.0"/>
      </rPr>
      <t xml:space="preserve">2.2.1: Asset-based Perspective
</t>
    </r>
    <r>
      <rPr>
        <rFont val="Arial"/>
        <color theme="1"/>
        <sz val="11.0"/>
      </rPr>
      <t>Materials support educators to identify, value, and maintain a high commitment to students’ experiences from their homes and communities that are leveraged as resources for science teaching and learning.</t>
    </r>
    <r>
      <rPr>
        <rFont val="Arial"/>
        <b/>
        <color theme="1"/>
        <sz val="11.0"/>
      </rPr>
      <t xml:space="preserve">
</t>
    </r>
    <r>
      <rPr>
        <rFont val="Arial"/>
        <color theme="1"/>
        <sz val="11.0"/>
      </rPr>
      <t xml:space="preserve">
</t>
    </r>
  </si>
  <si>
    <t>The materials include texts, images, and assignments that recognize and leverage contributions from non-dominant cultures that allow students to connect their everyday experiences to science lessons.
AND
The teachers’ materials provide guidance on at least two of the following:
-Ways to supplement or modify materials to enhance culturally responsive pedagogy
-Ways to engage students and educators in culturally sensitive experiential learning
-Ways to leverage students’ experiences from their home and community to science teaching and learning.</t>
  </si>
  <si>
    <t>The materials include texts, images, and assignments that recognize and leverage contributions from non-dominant cultures that allow students to connect their everyday experiences to science lessons.
OR
The teachers’ materials provide guidance on at least two of the following:
-Ways to supplement or modify materials to enhance culturally responsive pedagogy
-Ways to engage students and educators in culturally sensitive experiential learning
-Ways to leverage students’ experiences from their home and community to science teaching and learning.</t>
  </si>
  <si>
    <t>The materials do not acknowledge the expertise of diverse communities or the everyday users of science.
AND
There is no guidance about connecting the curriculum to students’ lives.</t>
  </si>
  <si>
    <r>
      <rPr>
        <rFont val="Calibri"/>
        <b/>
        <color theme="1"/>
        <sz val="11.0"/>
      </rPr>
      <t>Unit-level examples:</t>
    </r>
    <r>
      <rPr>
        <rFont val="Calibri"/>
        <color theme="1"/>
        <sz val="11.0"/>
      </rPr>
      <t xml:space="preserve">
—Grade 7, </t>
    </r>
    <r>
      <rPr>
        <rFont val="Calibri"/>
        <i/>
        <color theme="1"/>
        <sz val="11.0"/>
      </rPr>
      <t>Rock Transformations</t>
    </r>
    <r>
      <rPr>
        <rFont val="Calibri"/>
        <color theme="1"/>
        <sz val="11.0"/>
      </rPr>
      <t xml:space="preserve"> unit, Unit Overview page, Unit Overview, and </t>
    </r>
    <r>
      <rPr>
        <rFont val="Calibri"/>
        <b/>
        <color theme="1"/>
        <sz val="11.0"/>
      </rPr>
      <t>Eliciting and Leveraging Students’ Prior Knowledge, Personal Experiences, and Cultural Backgrounds</t>
    </r>
    <r>
      <rPr>
        <rFont val="Calibri"/>
        <color theme="1"/>
        <sz val="11.0"/>
      </rPr>
      <t xml:space="preserve"> (under Printable Resources)
—Grade 8, </t>
    </r>
    <r>
      <rPr>
        <rFont val="Calibri"/>
        <i/>
        <color theme="1"/>
        <sz val="11.0"/>
      </rPr>
      <t>Magnetic Fields</t>
    </r>
    <r>
      <rPr>
        <rFont val="Calibri"/>
        <color theme="1"/>
        <sz val="11.0"/>
      </rPr>
      <t xml:space="preserve"> unit, Unit Overview page, </t>
    </r>
    <r>
      <rPr>
        <rFont val="Calibri"/>
        <b/>
        <color theme="1"/>
        <sz val="11.0"/>
      </rPr>
      <t>Unit Overview</t>
    </r>
    <r>
      <rPr>
        <rFont val="Calibri"/>
        <color theme="1"/>
        <sz val="11.0"/>
      </rPr>
      <t xml:space="preserve"> and </t>
    </r>
    <r>
      <rPr>
        <rFont val="Calibri"/>
        <b/>
        <color theme="1"/>
        <sz val="11.0"/>
      </rPr>
      <t xml:space="preserve">Eliciting and Leveraging Students’ Prior Knowledge, Personal Experiences, and Cultural Backgrounds </t>
    </r>
    <r>
      <rPr>
        <rFont val="Calibri"/>
        <color theme="1"/>
        <sz val="11.0"/>
      </rPr>
      <t xml:space="preserve">(under Printable Resources)
</t>
    </r>
    <r>
      <rPr>
        <rFont val="Calibri"/>
        <b/>
        <color theme="1"/>
        <sz val="11.0"/>
      </rPr>
      <t>Lexxon-level examples:</t>
    </r>
    <r>
      <rPr>
        <rFont val="Calibri"/>
        <color theme="1"/>
        <sz val="11.0"/>
      </rPr>
      <t xml:space="preserve">
—Grade 6, </t>
    </r>
    <r>
      <rPr>
        <rFont val="Calibri"/>
        <i/>
        <color theme="1"/>
        <sz val="11.0"/>
      </rPr>
      <t>Microbiome</t>
    </r>
    <r>
      <rPr>
        <rFont val="Calibri"/>
        <color theme="1"/>
        <sz val="11.0"/>
      </rPr>
      <t xml:space="preserve"> unit, Lesson 1.1, </t>
    </r>
    <r>
      <rPr>
        <rFont val="Calibri"/>
        <b/>
        <color theme="1"/>
        <sz val="11.0"/>
      </rPr>
      <t>Differentiation</t>
    </r>
    <r>
      <rPr>
        <rFont val="Calibri"/>
        <color theme="1"/>
        <sz val="11.0"/>
      </rPr>
      <t xml:space="preserve">
—Grade 6, </t>
    </r>
    <r>
      <rPr>
        <rFont val="Calibri"/>
        <i/>
        <color theme="1"/>
        <sz val="11.0"/>
      </rPr>
      <t>Metabolism Engineering Internship</t>
    </r>
    <r>
      <rPr>
        <rFont val="Calibri"/>
        <color theme="1"/>
        <sz val="11.0"/>
      </rPr>
      <t xml:space="preserve"> unit, Day 1, </t>
    </r>
    <r>
      <rPr>
        <rFont val="Calibri"/>
        <b/>
        <color theme="1"/>
        <sz val="11.0"/>
      </rPr>
      <t>Differentiation</t>
    </r>
    <r>
      <rPr>
        <rFont val="Calibri"/>
        <color theme="1"/>
        <sz val="11.0"/>
      </rPr>
      <t xml:space="preserve">
—Grade 8, </t>
    </r>
    <r>
      <rPr>
        <rFont val="Calibri"/>
        <i/>
        <color theme="1"/>
        <sz val="11.0"/>
      </rPr>
      <t>Earth, Moon, and Sun</t>
    </r>
    <r>
      <rPr>
        <rFont val="Calibri"/>
        <color theme="1"/>
        <sz val="11.0"/>
      </rPr>
      <t xml:space="preserve"> unit, Lesson 3.1, </t>
    </r>
    <r>
      <rPr>
        <rFont val="Calibri"/>
        <b/>
        <color theme="1"/>
        <sz val="11.0"/>
      </rPr>
      <t>Differentiation</t>
    </r>
  </si>
  <si>
    <r>
      <rPr>
        <rFont val="Arial"/>
        <b/>
        <color theme="1"/>
        <sz val="11.0"/>
      </rPr>
      <t xml:space="preserve">2.2.2  Frames of Reference
</t>
    </r>
    <r>
      <rPr>
        <rFont val="Arial"/>
        <color theme="1"/>
        <sz val="11.0"/>
      </rPr>
      <t>Materials utilize multiple frames of reference for developing and demonstrating science competence that correspond to a variety of cultural perspectives and experiences.</t>
    </r>
    <r>
      <rPr>
        <rFont val="Arial"/>
        <b/>
        <color theme="1"/>
        <sz val="11.0"/>
      </rPr>
      <t xml:space="preserve">
</t>
    </r>
  </si>
  <si>
    <t xml:space="preserve">Materials use asset-based language and do not include harmful biases, stereotypes, or positioning of marginalized communities (BIPOC, women, LGBTQ2SI+, and other historically underserved groups). 
AND
Materials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</si>
  <si>
    <t xml:space="preserve">Materials use asset-based language and do not include harmful biases, stereotypes, or positioning of marginalized communities (BIPOC, women, LGBTQ2SI+, and other historically underserved groups). 
OR
Materials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</si>
  <si>
    <r>
      <rPr>
        <rFont val="Calibri"/>
        <color theme="1"/>
        <sz val="11.0"/>
      </rPr>
      <t xml:space="preserve">Materials use </t>
    </r>
    <r>
      <rPr>
        <rFont val="Calibri"/>
        <color theme="1"/>
        <sz val="11.0"/>
        <u/>
      </rPr>
      <t>deficit-based</t>
    </r>
    <r>
      <rPr>
        <rFont val="Calibri"/>
        <color theme="1"/>
        <sz val="11.0"/>
      </rPr>
      <t xml:space="preserve"> language and/or include harmful biases, stereotypes, or positioning of marginalized communities (BIPOC, women, LGBTQ2SI+, and other historically underserved groups). 
AND
Materials </t>
    </r>
    <r>
      <rPr>
        <rFont val="Calibri"/>
        <color theme="1"/>
        <sz val="11.0"/>
        <u/>
      </rPr>
      <t>do not</t>
    </r>
    <r>
      <rPr>
        <rFont val="Calibri"/>
        <color theme="1"/>
        <sz val="11.0"/>
      </rPr>
      <t xml:space="preserve">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r>
  </si>
  <si>
    <r>
      <rPr>
        <rFont val="Calibri"/>
        <b/>
        <color theme="1"/>
        <sz val="11.0"/>
      </rPr>
      <t>Unit-level examples:</t>
    </r>
    <r>
      <rPr>
        <rFont val="Calibri"/>
        <color theme="1"/>
        <sz val="11.0"/>
      </rPr>
      <t xml:space="preserve">
—Grade 6, </t>
    </r>
    <r>
      <rPr>
        <rFont val="Calibri"/>
        <i/>
        <color theme="1"/>
        <sz val="11.0"/>
      </rPr>
      <t>Microbiome</t>
    </r>
    <r>
      <rPr>
        <rFont val="Calibri"/>
        <color theme="1"/>
        <sz val="11.0"/>
      </rPr>
      <t xml:space="preserve"> unit, Unit Overview page, </t>
    </r>
    <r>
      <rPr>
        <rFont val="Calibri"/>
        <b/>
        <color theme="1"/>
        <sz val="11.0"/>
      </rPr>
      <t>Eliciting and Leveraging Students’ Prior Knowledge, Personal Experiences, and Cultural Backgrounds</t>
    </r>
    <r>
      <rPr>
        <rFont val="Calibri"/>
        <color theme="1"/>
        <sz val="11.0"/>
      </rPr>
      <t xml:space="preserve"> (under Printable Resources)
</t>
    </r>
    <r>
      <rPr>
        <rFont val="Calibri"/>
        <b/>
        <color theme="1"/>
        <sz val="11.0"/>
      </rPr>
      <t>Lesson-level examples:</t>
    </r>
    <r>
      <rPr>
        <rFont val="Calibri"/>
        <color theme="1"/>
        <sz val="11.0"/>
      </rPr>
      <t xml:space="preserve">
—Grade 8, </t>
    </r>
    <r>
      <rPr>
        <rFont val="Calibri"/>
        <i/>
        <color theme="1"/>
        <sz val="11.0"/>
      </rPr>
      <t>Light Waves</t>
    </r>
    <r>
      <rPr>
        <rFont val="Calibri"/>
        <color theme="1"/>
        <sz val="11.0"/>
      </rPr>
      <t xml:space="preserve"> unit, Lesson 1.3, </t>
    </r>
    <r>
      <rPr>
        <rFont val="Calibri"/>
        <b/>
        <color theme="1"/>
        <sz val="11.0"/>
      </rPr>
      <t>Activity 3</t>
    </r>
    <r>
      <rPr>
        <rFont val="Calibri"/>
        <color theme="1"/>
        <sz val="11.0"/>
      </rPr>
      <t xml:space="preserve"> (including Teacher Support)
—Grade 8, </t>
    </r>
    <r>
      <rPr>
        <rFont val="Calibri"/>
        <i/>
        <color theme="1"/>
        <sz val="11.0"/>
      </rPr>
      <t>Force and Motion</t>
    </r>
    <r>
      <rPr>
        <rFont val="Calibri"/>
        <color theme="1"/>
        <sz val="11.0"/>
      </rPr>
      <t xml:space="preserve"> unit, Lesson 1.3, </t>
    </r>
    <r>
      <rPr>
        <rFont val="Calibri"/>
        <b/>
        <color theme="1"/>
        <sz val="11.0"/>
      </rPr>
      <t>all Activities</t>
    </r>
    <r>
      <rPr>
        <rFont val="Calibri"/>
        <color theme="1"/>
        <sz val="11.0"/>
      </rPr>
      <t xml:space="preserve">
—Grade 7, </t>
    </r>
    <r>
      <rPr>
        <rFont val="Calibri"/>
        <i/>
        <color theme="1"/>
        <sz val="11.0"/>
      </rPr>
      <t>Plate Motion Engineering Internship</t>
    </r>
    <r>
      <rPr>
        <rFont val="Calibri"/>
        <color theme="1"/>
        <sz val="11.0"/>
      </rPr>
      <t xml:space="preserve"> unit, Day 2, “</t>
    </r>
    <r>
      <rPr>
        <rFont val="Calibri"/>
        <b/>
        <color theme="1"/>
        <sz val="11.0"/>
      </rPr>
      <t>Meet and Engineer Who Designs City Streets”</t>
    </r>
    <r>
      <rPr>
        <rFont val="Calibri"/>
        <color theme="1"/>
        <sz val="11.0"/>
      </rPr>
      <t xml:space="preserve"> (under Digital Resources) 
—Grade 8, </t>
    </r>
    <r>
      <rPr>
        <rFont val="Calibri"/>
        <i/>
        <color theme="1"/>
        <sz val="11.0"/>
      </rPr>
      <t xml:space="preserve">Magnetic Fields </t>
    </r>
    <r>
      <rPr>
        <rFont val="Calibri"/>
        <color theme="1"/>
        <sz val="11.0"/>
      </rPr>
      <t xml:space="preserve">unit, Lesson 1.2, </t>
    </r>
    <r>
      <rPr>
        <rFont val="Calibri"/>
        <b/>
        <color theme="1"/>
        <sz val="11.0"/>
      </rPr>
      <t>all Activities</t>
    </r>
    <r>
      <rPr>
        <rFont val="Calibri"/>
        <color theme="1"/>
        <sz val="11.0"/>
      </rPr>
      <t xml:space="preserve"> (including Teacher Support in Activity 6)</t>
    </r>
  </si>
  <si>
    <r>
      <rPr>
        <rFont val="Arial"/>
        <b/>
        <color theme="1"/>
        <sz val="11.0"/>
      </rPr>
      <t xml:space="preserve">2.2.3 Inclusive Cultural Views
</t>
    </r>
    <r>
      <rPr>
        <rFont val="Arial"/>
        <color theme="1"/>
        <sz val="11.0"/>
      </rPr>
      <t>Materials include pathways to science competence that leverage cultural perspectives that affirm student identities and reflect knowledge of students' background experiences and social realities.</t>
    </r>
    <r>
      <rPr>
        <rFont val="Arial"/>
        <b/>
        <color theme="1"/>
        <sz val="11.0"/>
      </rPr>
      <t xml:space="preserve">
</t>
    </r>
    <r>
      <rPr>
        <rFont val="Arial"/>
        <color theme="1"/>
        <sz val="11.0"/>
      </rPr>
      <t xml:space="preserve">
</t>
    </r>
    <r>
      <rPr>
        <rFont val="Arial"/>
        <b/>
        <color theme="1"/>
        <sz val="11.0"/>
      </rPr>
      <t xml:space="preserve">
</t>
    </r>
  </si>
  <si>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</si>
  <si>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 xml:space="preserve">Materials include instructional strategies to engage diverse learners using culturally responsive practices. 
OR
Materials include resources for teachers to include knowledge of students' background experiences and social realities into instruction
</t>
  </si>
  <si>
    <r>
      <rPr>
        <rFont val="Calibri"/>
        <color theme="1"/>
        <sz val="11.0"/>
      </rPr>
      <t xml:space="preserve">Materials </t>
    </r>
    <r>
      <rPr>
        <rFont val="Calibri"/>
        <color theme="1"/>
        <sz val="11.0"/>
        <u/>
      </rPr>
      <t xml:space="preserve">do not </t>
    </r>
    <r>
      <rPr>
        <rFont val="Calibri"/>
        <color theme="1"/>
        <sz val="11.0"/>
      </rPr>
      <t xml:space="preserve">include instructional strategies to engage diverse learners using culturally responsive instructional practices. 
AND
Materials </t>
    </r>
    <r>
      <rPr>
        <rFont val="Calibri"/>
        <color theme="1"/>
        <sz val="11.0"/>
        <u/>
      </rPr>
      <t>do not</t>
    </r>
    <r>
      <rPr>
        <rFont val="Calibri"/>
        <color theme="1"/>
        <sz val="11.0"/>
      </rPr>
      <t xml:space="preserve"> include resources for teachers to include knowledge of students' background experiences and social realities into instruction.</t>
    </r>
  </si>
  <si>
    <r>
      <rPr>
        <rFont val="Calibri"/>
        <b/>
        <color theme="1"/>
        <sz val="11.0"/>
      </rPr>
      <t>Unit-level examples:</t>
    </r>
    <r>
      <rPr>
        <rFont val="Calibri"/>
        <color theme="1"/>
        <sz val="11.0"/>
      </rPr>
      <t xml:space="preserve">
—Grade 8, </t>
    </r>
    <r>
      <rPr>
        <rFont val="Calibri"/>
        <i/>
        <color theme="1"/>
        <sz val="11.0"/>
      </rPr>
      <t>Harnessing Human Energy</t>
    </r>
    <r>
      <rPr>
        <rFont val="Calibri"/>
        <color theme="1"/>
        <sz val="11.0"/>
      </rPr>
      <t xml:space="preserve"> unit, Unit Overview page, </t>
    </r>
    <r>
      <rPr>
        <rFont val="Calibri"/>
        <b/>
        <color theme="1"/>
        <sz val="11.0"/>
      </rPr>
      <t>Eliciting and Leveraging Students’ Prior Knowledge, Personal Experiences, and Cultural Backgrounds</t>
    </r>
    <r>
      <rPr>
        <rFont val="Calibri"/>
        <color theme="1"/>
        <sz val="11.0"/>
      </rPr>
      <t xml:space="preserve"> (under Printable Resources
—Grade 7, </t>
    </r>
    <r>
      <rPr>
        <rFont val="Calibri"/>
        <i/>
        <color theme="1"/>
        <sz val="11.0"/>
      </rPr>
      <t>Plate Motion</t>
    </r>
    <r>
      <rPr>
        <rFont val="Calibri"/>
        <color theme="1"/>
        <sz val="11.0"/>
      </rPr>
      <t xml:space="preserve"> unit, Unit Overview page, </t>
    </r>
    <r>
      <rPr>
        <rFont val="Calibri"/>
        <b/>
        <color theme="1"/>
        <sz val="11.0"/>
      </rPr>
      <t xml:space="preserve">Eliciting and Leveraging Students’ Prior Knowledge, Personal Experiences, and Cultural Backgrounds </t>
    </r>
    <r>
      <rPr>
        <rFont val="Calibri"/>
        <color theme="1"/>
        <sz val="11.0"/>
      </rPr>
      <t xml:space="preserve">(under Printable Resources)
</t>
    </r>
    <r>
      <rPr>
        <rFont val="Calibri"/>
        <b/>
        <color theme="1"/>
        <sz val="11.0"/>
      </rPr>
      <t>Lesson-level examples:</t>
    </r>
    <r>
      <rPr>
        <rFont val="Calibri"/>
        <color theme="1"/>
        <sz val="11.0"/>
      </rPr>
      <t xml:space="preserve">
—Grade 6, </t>
    </r>
    <r>
      <rPr>
        <rFont val="Calibri"/>
        <i/>
        <color theme="1"/>
        <sz val="11.0"/>
      </rPr>
      <t>Traits and Reproduction</t>
    </r>
    <r>
      <rPr>
        <rFont val="Calibri"/>
        <color theme="1"/>
        <sz val="11.0"/>
      </rPr>
      <t xml:space="preserve"> unit, Lesson 1.2, </t>
    </r>
    <r>
      <rPr>
        <rFont val="Calibri"/>
        <b/>
        <color theme="1"/>
        <sz val="11.0"/>
      </rPr>
      <t>Activities 1 and 4</t>
    </r>
    <r>
      <rPr>
        <rFont val="Calibri"/>
        <color theme="1"/>
        <sz val="11.0"/>
      </rPr>
      <t xml:space="preserve">
—Grade 8, </t>
    </r>
    <r>
      <rPr>
        <rFont val="Calibri"/>
        <i/>
        <color theme="1"/>
        <sz val="11.0"/>
      </rPr>
      <t>Light Waves</t>
    </r>
    <r>
      <rPr>
        <rFont val="Calibri"/>
        <color theme="1"/>
        <sz val="11.0"/>
      </rPr>
      <t xml:space="preserve"> unit, Lesson 1.2, </t>
    </r>
    <r>
      <rPr>
        <rFont val="Calibri"/>
        <b/>
        <color theme="1"/>
        <sz val="11.0"/>
      </rPr>
      <t>Activities 2 and 4</t>
    </r>
    <r>
      <rPr>
        <rFont val="Calibri"/>
        <color theme="1"/>
        <sz val="11.0"/>
      </rPr>
      <t xml:space="preserve">
—Grade 6, </t>
    </r>
    <r>
      <rPr>
        <rFont val="Calibri"/>
        <i/>
        <color theme="1"/>
        <sz val="11.0"/>
      </rPr>
      <t>Thermal Energy</t>
    </r>
    <r>
      <rPr>
        <rFont val="Calibri"/>
        <color theme="1"/>
        <sz val="11.0"/>
      </rPr>
      <t xml:space="preserve"> unit, Lesson 1.2, </t>
    </r>
    <r>
      <rPr>
        <rFont val="Calibri"/>
        <b/>
        <color theme="1"/>
        <sz val="11.0"/>
      </rPr>
      <t>Differentiation</t>
    </r>
    <r>
      <rPr>
        <rFont val="Calibri"/>
        <color theme="1"/>
        <sz val="11.0"/>
      </rPr>
      <t xml:space="preserve"> and </t>
    </r>
    <r>
      <rPr>
        <rFont val="Calibri"/>
        <b/>
        <color theme="1"/>
        <sz val="11.0"/>
      </rPr>
      <t>Activities 1, 2 and 4</t>
    </r>
  </si>
  <si>
    <t xml:space="preserve">Rating for 2.2: Culturally Responsive Instructional Support </t>
  </si>
  <si>
    <t xml:space="preserve">Final Comments for 2.2: Culturally Responsive Instructional Support </t>
  </si>
  <si>
    <t>Part 3: Technical Usability</t>
  </si>
  <si>
    <t>3.1: Supports for Teachers</t>
  </si>
  <si>
    <t>The materials include opportunities for teachers to effectively plan and utilize materials with integrity and to further develop their own understanding of the content.</t>
  </si>
  <si>
    <r>
      <rPr>
        <rFont val="Arial"/>
        <b/>
        <color theme="1"/>
        <sz val="11.0"/>
      </rPr>
      <t>3.1.1 Supporting Guidance</t>
    </r>
    <r>
      <rPr>
        <rFont val="Arial"/>
        <color theme="1"/>
        <sz val="11.0"/>
      </rPr>
      <t xml:space="preserve">
Materials provide teacher guidance with useful annotations and suggestions for how to utilize the student materials, visual models, and ancillary materials, with specific attention to engaging students to guide their scientific development.</t>
    </r>
  </si>
  <si>
    <t xml:space="preserve">Materials provide course or grade-level and unit-level supporting guidance that assist teachers in presenting the student and ancillary materials as intended.
AND
Materials provide supporting guidance within lessons, such as annotations or suggestions, that provide additional information within the context of the specific lesson objectives.
</t>
  </si>
  <si>
    <t xml:space="preserve">Materials provide course or grade-level and unit-level supporting guidance that assist teachers in presenting the student and ancillary materials as intended.
OR
Materials provide supporting guidance within lessons, such as annotations or suggestions, that provide additional information within the context of the specific lesson objectives.
</t>
  </si>
  <si>
    <t>Materials do not provide course or grade-level and unit-level supporting guidance that assist teachers in presenting the student and ancillary materials as intended.
AND
Materials do not provide supporting guidance within lessons, such as annotations or suggestions, that provide additional information within the context of the specific lesson objectives.</t>
  </si>
  <si>
    <r>
      <rPr>
        <rFont val="Calibri"/>
        <b/>
        <color theme="1"/>
        <sz val="11.0"/>
      </rPr>
      <t>Unit-level examples:</t>
    </r>
    <r>
      <rPr>
        <rFont val="Calibri"/>
        <color theme="1"/>
        <sz val="11.0"/>
      </rPr>
      <t xml:space="preserve">
—Grade 7, </t>
    </r>
    <r>
      <rPr>
        <rFont val="Calibri"/>
        <i/>
        <color theme="1"/>
        <sz val="11.0"/>
      </rPr>
      <t>Populations and Resources</t>
    </r>
    <r>
      <rPr>
        <rFont val="Calibri"/>
        <color theme="1"/>
        <sz val="11.0"/>
      </rPr>
      <t xml:space="preserve"> unit, Unit Overview page, </t>
    </r>
    <r>
      <rPr>
        <rFont val="Calibri"/>
        <b/>
        <color theme="1"/>
        <sz val="11.0"/>
      </rPr>
      <t>Printable Resources</t>
    </r>
    <r>
      <rPr>
        <rFont val="Calibri"/>
        <color theme="1"/>
        <sz val="11.0"/>
      </rPr>
      <t xml:space="preserve">, </t>
    </r>
    <r>
      <rPr>
        <rFont val="Calibri"/>
        <b/>
        <color theme="1"/>
        <sz val="11.0"/>
      </rPr>
      <t>Planning for the Unit</t>
    </r>
    <r>
      <rPr>
        <rFont val="Calibri"/>
        <color theme="1"/>
        <sz val="11.0"/>
      </rPr>
      <t xml:space="preserve">, and </t>
    </r>
    <r>
      <rPr>
        <rFont val="Calibri"/>
        <b/>
        <color theme="1"/>
        <sz val="11.0"/>
      </rPr>
      <t>Teacher References</t>
    </r>
    <r>
      <rPr>
        <rFont val="Calibri"/>
        <color theme="1"/>
        <sz val="11.0"/>
      </rPr>
      <t xml:space="preserve">
—Grade 8, </t>
    </r>
    <r>
      <rPr>
        <rFont val="Calibri"/>
        <i/>
        <color theme="1"/>
        <sz val="11.0"/>
      </rPr>
      <t>Earth, Moon, and Sun</t>
    </r>
    <r>
      <rPr>
        <rFont val="Calibri"/>
        <color theme="1"/>
        <sz val="11.0"/>
      </rPr>
      <t xml:space="preserve"> unit, Unit Overview page, </t>
    </r>
    <r>
      <rPr>
        <rFont val="Calibri"/>
        <b/>
        <color theme="1"/>
        <sz val="11.0"/>
      </rPr>
      <t>Printable Resources</t>
    </r>
    <r>
      <rPr>
        <rFont val="Calibri"/>
        <color theme="1"/>
        <sz val="11.0"/>
      </rPr>
      <t xml:space="preserve">, </t>
    </r>
    <r>
      <rPr>
        <rFont val="Calibri"/>
        <b/>
        <color theme="1"/>
        <sz val="11.0"/>
      </rPr>
      <t>Planning for the Unit</t>
    </r>
    <r>
      <rPr>
        <rFont val="Calibri"/>
        <color theme="1"/>
        <sz val="11.0"/>
      </rPr>
      <t xml:space="preserve">, and </t>
    </r>
    <r>
      <rPr>
        <rFont val="Calibri"/>
        <b/>
        <color theme="1"/>
        <sz val="11.0"/>
      </rPr>
      <t>Teacher References</t>
    </r>
    <r>
      <rPr>
        <rFont val="Calibri"/>
        <color theme="1"/>
        <sz val="11.0"/>
      </rPr>
      <t xml:space="preserve">
—Grade 7, Chemical Reactions unit, Unit Overview, </t>
    </r>
    <r>
      <rPr>
        <rFont val="Calibri"/>
        <b/>
        <color theme="1"/>
        <sz val="11.0"/>
      </rPr>
      <t>Printable Resources</t>
    </r>
    <r>
      <rPr>
        <rFont val="Calibri"/>
        <color theme="1"/>
        <sz val="11.0"/>
      </rPr>
      <t xml:space="preserve">, </t>
    </r>
    <r>
      <rPr>
        <rFont val="Calibri"/>
        <b/>
        <color theme="1"/>
        <sz val="11.0"/>
      </rPr>
      <t>Planning for the Unit</t>
    </r>
    <r>
      <rPr>
        <rFont val="Calibri"/>
        <color theme="1"/>
        <sz val="11.0"/>
      </rPr>
      <t xml:space="preserve">, and </t>
    </r>
    <r>
      <rPr>
        <rFont val="Calibri"/>
        <b/>
        <color theme="1"/>
        <sz val="11.0"/>
      </rPr>
      <t>Teacher References</t>
    </r>
    <r>
      <rPr>
        <rFont val="Calibri"/>
        <color theme="1"/>
        <sz val="11.0"/>
      </rPr>
      <t xml:space="preserve">
</t>
    </r>
    <r>
      <rPr>
        <rFont val="Calibri"/>
        <b/>
        <color theme="1"/>
        <sz val="11.0"/>
      </rPr>
      <t>Lesson-level examples:</t>
    </r>
    <r>
      <rPr>
        <rFont val="Calibri"/>
        <color theme="1"/>
        <sz val="11.0"/>
      </rPr>
      <t xml:space="preserve">
—Grade 6, Weather Patterns, Lesson 3.2, </t>
    </r>
    <r>
      <rPr>
        <rFont val="Calibri"/>
        <b/>
        <color theme="1"/>
        <sz val="11.0"/>
      </rPr>
      <t>Overview</t>
    </r>
    <r>
      <rPr>
        <rFont val="Calibri"/>
        <color theme="1"/>
        <sz val="11.0"/>
      </rPr>
      <t xml:space="preserve">, </t>
    </r>
    <r>
      <rPr>
        <rFont val="Calibri"/>
        <b/>
        <color theme="1"/>
        <sz val="11.0"/>
      </rPr>
      <t>Materials &amp; Preparation</t>
    </r>
    <r>
      <rPr>
        <rFont val="Calibri"/>
        <color theme="1"/>
        <sz val="11.0"/>
      </rPr>
      <t xml:space="preserve">, </t>
    </r>
    <r>
      <rPr>
        <rFont val="Calibri"/>
        <b/>
        <color theme="1"/>
        <sz val="11.0"/>
      </rPr>
      <t>Differentiation</t>
    </r>
    <r>
      <rPr>
        <rFont val="Calibri"/>
        <color theme="1"/>
        <sz val="11.0"/>
      </rPr>
      <t xml:space="preserve">, </t>
    </r>
    <r>
      <rPr>
        <rFont val="Calibri"/>
        <b/>
        <color theme="1"/>
        <sz val="11.0"/>
      </rPr>
      <t>Standards</t>
    </r>
    <r>
      <rPr>
        <rFont val="Calibri"/>
        <color theme="1"/>
        <sz val="11.0"/>
      </rPr>
      <t xml:space="preserve">, </t>
    </r>
    <r>
      <rPr>
        <rFont val="Calibri"/>
        <b/>
        <color theme="1"/>
        <sz val="11.0"/>
      </rPr>
      <t>Digital Resources</t>
    </r>
    <r>
      <rPr>
        <rFont val="Calibri"/>
        <color theme="1"/>
        <sz val="11.0"/>
      </rPr>
      <t xml:space="preserve">, and </t>
    </r>
    <r>
      <rPr>
        <rFont val="Calibri"/>
        <b/>
        <color theme="1"/>
        <sz val="11.0"/>
      </rPr>
      <t>all Activities</t>
    </r>
    <r>
      <rPr>
        <rFont val="Calibri"/>
        <color theme="1"/>
        <sz val="11.0"/>
      </rPr>
      <t xml:space="preserve"> (including Teacher Support)
—Grade 8, Light Waves, Lesson 3.1, </t>
    </r>
    <r>
      <rPr>
        <rFont val="Calibri"/>
        <b/>
        <color theme="1"/>
        <sz val="11.0"/>
      </rPr>
      <t>Overview</t>
    </r>
    <r>
      <rPr>
        <rFont val="Calibri"/>
        <color theme="1"/>
        <sz val="11.0"/>
      </rPr>
      <t xml:space="preserve">, </t>
    </r>
    <r>
      <rPr>
        <rFont val="Calibri"/>
        <b/>
        <color theme="1"/>
        <sz val="11.0"/>
      </rPr>
      <t>Materials &amp; Preparation</t>
    </r>
    <r>
      <rPr>
        <rFont val="Calibri"/>
        <color theme="1"/>
        <sz val="11.0"/>
      </rPr>
      <t xml:space="preserve">, </t>
    </r>
    <r>
      <rPr>
        <rFont val="Calibri"/>
        <b/>
        <color theme="1"/>
        <sz val="11.0"/>
      </rPr>
      <t>Differentiation</t>
    </r>
    <r>
      <rPr>
        <rFont val="Calibri"/>
        <color theme="1"/>
        <sz val="11.0"/>
      </rPr>
      <t xml:space="preserve">, </t>
    </r>
    <r>
      <rPr>
        <rFont val="Calibri"/>
        <b/>
        <color theme="1"/>
        <sz val="11.0"/>
      </rPr>
      <t>Standards</t>
    </r>
    <r>
      <rPr>
        <rFont val="Calibri"/>
        <color theme="1"/>
        <sz val="11.0"/>
      </rPr>
      <t xml:space="preserve">, </t>
    </r>
    <r>
      <rPr>
        <rFont val="Calibri"/>
        <b/>
        <color theme="1"/>
        <sz val="11.0"/>
      </rPr>
      <t>Digital Resources</t>
    </r>
    <r>
      <rPr>
        <rFont val="Calibri"/>
        <color theme="1"/>
        <sz val="11.0"/>
      </rPr>
      <t xml:space="preserve">, and </t>
    </r>
    <r>
      <rPr>
        <rFont val="Calibri"/>
        <b/>
        <color theme="1"/>
        <sz val="11.0"/>
      </rPr>
      <t>all Activities</t>
    </r>
    <r>
      <rPr>
        <rFont val="Calibri"/>
        <color theme="1"/>
        <sz val="11.0"/>
      </rPr>
      <t xml:space="preserve"> (including Teacher Support)</t>
    </r>
  </si>
  <si>
    <r>
      <rPr>
        <rFont val="Arial"/>
        <b/>
        <color theme="1"/>
        <sz val="11.0"/>
      </rPr>
      <t>3.1.2 Science Knowledge for Teaching</t>
    </r>
    <r>
      <rPr>
        <rFont val="Arial"/>
        <color theme="1"/>
        <sz val="11.0"/>
      </rPr>
      <t xml:space="preserve">
Materials contain adult-level explanations and examples of relevant science concepts so that teachers can improve their own knowledge of the subject.
</t>
    </r>
  </si>
  <si>
    <r>
      <rPr>
        <rFont val="Calibri"/>
        <color theme="1"/>
        <sz val="11.0"/>
      </rPr>
      <t xml:space="preserve">Materials contain adult-level explanations and examples of science concepts </t>
    </r>
    <r>
      <rPr>
        <rFont val="Calibri"/>
        <b/>
        <color theme="1"/>
        <sz val="11.0"/>
      </rPr>
      <t>within</t>
    </r>
    <r>
      <rPr>
        <rFont val="Calibri"/>
        <color theme="1"/>
        <sz val="11.0"/>
      </rPr>
      <t xml:space="preserve"> a given course so that teachers can improve their own knowledge of the subject.
AND
Materials contain adult-level explanations and examples of science concepts </t>
    </r>
    <r>
      <rPr>
        <rFont val="Calibri"/>
        <b/>
        <color theme="1"/>
        <sz val="11.0"/>
      </rPr>
      <t>beyond</t>
    </r>
    <r>
      <rPr>
        <rFont val="Calibri"/>
        <color theme="1"/>
        <sz val="11.0"/>
      </rPr>
      <t xml:space="preserve"> a given course so that teachers can improve their own knowledge of the subject.</t>
    </r>
  </si>
  <si>
    <r>
      <rPr>
        <rFont val="Calibri"/>
        <color theme="1"/>
        <sz val="11.0"/>
      </rPr>
      <t xml:space="preserve">Materials contain adult-level explanations and examples of science concepts </t>
    </r>
    <r>
      <rPr>
        <rFont val="Calibri"/>
        <b/>
        <color theme="1"/>
        <sz val="11.0"/>
      </rPr>
      <t>within</t>
    </r>
    <r>
      <rPr>
        <rFont val="Calibri"/>
        <color theme="1"/>
        <sz val="11.0"/>
      </rPr>
      <t xml:space="preserve"> a given course so that teachers can improve their own knowledge of the subject.
OR
Materials contain adult-level explanations and examples of science concepts </t>
    </r>
    <r>
      <rPr>
        <rFont val="Calibri"/>
        <b/>
        <color theme="1"/>
        <sz val="11.0"/>
      </rPr>
      <t>beyond</t>
    </r>
    <r>
      <rPr>
        <rFont val="Calibri"/>
        <color theme="1"/>
        <sz val="11.0"/>
      </rPr>
      <t xml:space="preserve"> a given course so that teachers can improve their own knowledge of the subject.</t>
    </r>
  </si>
  <si>
    <r>
      <rPr>
        <rFont val="Calibri"/>
        <color theme="1"/>
        <sz val="11.0"/>
      </rPr>
      <t xml:space="preserve">Materials do not contain adult-level explanations and examples of science concepts </t>
    </r>
    <r>
      <rPr>
        <rFont val="Calibri"/>
        <b/>
        <color theme="1"/>
        <sz val="11.0"/>
      </rPr>
      <t>within</t>
    </r>
    <r>
      <rPr>
        <rFont val="Calibri"/>
        <color theme="1"/>
        <sz val="11.0"/>
      </rPr>
      <t xml:space="preserve"> a given course so that teachers can improve their own knowledge of the subject.
AND
Materials do not contain adult-level explanations and examples of science concepts </t>
    </r>
    <r>
      <rPr>
        <rFont val="Calibri"/>
        <b/>
        <color theme="1"/>
        <sz val="11.0"/>
      </rPr>
      <t>beyond</t>
    </r>
    <r>
      <rPr>
        <rFont val="Calibri"/>
        <color theme="1"/>
        <sz val="11.0"/>
      </rPr>
      <t xml:space="preserve"> a given course so that teachers can improve their own knowledge of the subject.</t>
    </r>
  </si>
  <si>
    <r>
      <rPr>
        <rFont val="Calibri"/>
        <b/>
        <color theme="1"/>
        <sz val="11.0"/>
      </rPr>
      <t>Examples:</t>
    </r>
    <r>
      <rPr>
        <rFont val="Calibri"/>
        <color theme="1"/>
        <sz val="11.0"/>
      </rPr>
      <t xml:space="preserve">
—Grade 6, </t>
    </r>
    <r>
      <rPr>
        <rFont val="Calibri"/>
        <i/>
        <color theme="1"/>
        <sz val="11.0"/>
      </rPr>
      <t>Metabolism</t>
    </r>
    <r>
      <rPr>
        <rFont val="Calibri"/>
        <color theme="1"/>
        <sz val="11.0"/>
      </rPr>
      <t xml:space="preserve"> unit, Unit Overview page, </t>
    </r>
    <r>
      <rPr>
        <rFont val="Calibri"/>
        <b/>
        <color theme="1"/>
        <sz val="11.0"/>
      </rPr>
      <t xml:space="preserve">Science Background </t>
    </r>
    <r>
      <rPr>
        <rFont val="Calibri"/>
        <color theme="1"/>
        <sz val="11.0"/>
      </rPr>
      <t xml:space="preserve">(under Planning for the Unit)
—Grade 7, </t>
    </r>
    <r>
      <rPr>
        <rFont val="Calibri"/>
        <i/>
        <color theme="1"/>
        <sz val="11.0"/>
      </rPr>
      <t>Matter and Energy in Ecosystems</t>
    </r>
    <r>
      <rPr>
        <rFont val="Calibri"/>
        <color theme="1"/>
        <sz val="11.0"/>
      </rPr>
      <t xml:space="preserve"> unit, Unit Overview, </t>
    </r>
    <r>
      <rPr>
        <rFont val="Calibri"/>
        <b/>
        <color theme="1"/>
        <sz val="11.0"/>
      </rPr>
      <t>Science Background</t>
    </r>
    <r>
      <rPr>
        <rFont val="Calibri"/>
        <color theme="1"/>
        <sz val="11.0"/>
      </rPr>
      <t xml:space="preserve"> (under Planning for the Unit)
—Grade 7, </t>
    </r>
    <r>
      <rPr>
        <rFont val="Calibri"/>
        <i/>
        <color theme="1"/>
        <sz val="11.0"/>
      </rPr>
      <t>Rock Transformations</t>
    </r>
    <r>
      <rPr>
        <rFont val="Calibri"/>
        <color theme="1"/>
        <sz val="11.0"/>
      </rPr>
      <t xml:space="preserve"> unit, Unit Overview page, </t>
    </r>
    <r>
      <rPr>
        <rFont val="Calibri"/>
        <b/>
        <color theme="1"/>
        <sz val="11.0"/>
      </rPr>
      <t>Science Background</t>
    </r>
    <r>
      <rPr>
        <rFont val="Calibri"/>
        <color theme="1"/>
        <sz val="11.0"/>
      </rPr>
      <t xml:space="preserve"> (under Planning for the Unit)
—Grade 7, </t>
    </r>
    <r>
      <rPr>
        <rFont val="Calibri"/>
        <i/>
        <color theme="1"/>
        <sz val="11.0"/>
      </rPr>
      <t>Phase Chang</t>
    </r>
    <r>
      <rPr>
        <rFont val="Calibri"/>
        <color theme="1"/>
        <sz val="11.0"/>
      </rPr>
      <t xml:space="preserve">e unit, Unit Overview page, </t>
    </r>
    <r>
      <rPr>
        <rFont val="Calibri"/>
        <b/>
        <color theme="1"/>
        <sz val="11.0"/>
      </rPr>
      <t xml:space="preserve">Science Background </t>
    </r>
    <r>
      <rPr>
        <rFont val="Calibri"/>
        <color theme="1"/>
        <sz val="11.0"/>
      </rPr>
      <t xml:space="preserve">(under Planning for the Unit)
—Grade 8, </t>
    </r>
    <r>
      <rPr>
        <rFont val="Calibri"/>
        <i/>
        <color theme="1"/>
        <sz val="11.0"/>
      </rPr>
      <t>Light Waves</t>
    </r>
    <r>
      <rPr>
        <rFont val="Calibri"/>
        <color theme="1"/>
        <sz val="11.0"/>
      </rPr>
      <t xml:space="preserve"> unit, Unit Overview page, </t>
    </r>
    <r>
      <rPr>
        <rFont val="Calibri"/>
        <b/>
        <color theme="1"/>
        <sz val="11.0"/>
      </rPr>
      <t>Science Background</t>
    </r>
    <r>
      <rPr>
        <rFont val="Calibri"/>
        <color theme="1"/>
        <sz val="11.0"/>
      </rPr>
      <t xml:space="preserve"> (under Planning for the Unit)</t>
    </r>
  </si>
  <si>
    <r>
      <rPr>
        <rFont val="Arial"/>
        <b/>
        <color theme="1"/>
        <sz val="11.0"/>
      </rPr>
      <t xml:space="preserve">3.1.3 Home Connection </t>
    </r>
    <r>
      <rPr>
        <rFont val="Arial"/>
        <color theme="1"/>
        <sz val="11.0"/>
      </rPr>
      <t xml:space="preserve">
Materials provide strategies to inform all partners–including students, parents, or caregivers–about the program and suggestions for how they can help support student progress and achievement.</t>
    </r>
  </si>
  <si>
    <t>Materials contain strategies for informing students, parents, and caregivers about the science presented in a given course.
AND
Materials contain suggestions for how parents and caregivers can help support student progress and achievement.</t>
  </si>
  <si>
    <t>Materials contain strategies for informing students, parents, and caregivers about the science presented in a given course.
OR
Materials contain suggestions for how parents and caregivers can help support student progress and achievement.</t>
  </si>
  <si>
    <t>Materials do not contain strategies for informing students, parents, or caregivers about the science presented in a given course.
AND
Materials do not contain suggestions for how parents and caregivers can help support student progress and achievement.</t>
  </si>
  <si>
    <r>
      <rPr>
        <rFont val="Calibri"/>
        <b/>
        <color theme="1"/>
        <sz val="11.0"/>
      </rPr>
      <t>Program-level examples:</t>
    </r>
    <r>
      <rPr>
        <rFont val="Calibri"/>
        <color theme="1"/>
        <sz val="11.0"/>
      </rPr>
      <t xml:space="preserve">
—</t>
    </r>
    <r>
      <rPr>
        <rFont val="Calibri"/>
        <color rgb="FF1155CC"/>
        <sz val="11.0"/>
        <u/>
      </rPr>
      <t>Caregiver Hub website</t>
    </r>
    <r>
      <rPr>
        <rFont val="Calibri"/>
        <color theme="1"/>
        <sz val="11.0"/>
      </rPr>
      <t xml:space="preserve">
</t>
    </r>
    <r>
      <rPr>
        <rFont val="Calibri"/>
        <b/>
        <color theme="1"/>
        <sz val="11.0"/>
      </rPr>
      <t>Unit-level examples:</t>
    </r>
    <r>
      <rPr>
        <rFont val="Calibri"/>
        <color theme="1"/>
        <sz val="11.0"/>
      </rPr>
      <t xml:space="preserve">
—Grade 6, </t>
    </r>
    <r>
      <rPr>
        <rFont val="Calibri"/>
        <i/>
        <color theme="1"/>
        <sz val="11.0"/>
      </rPr>
      <t xml:space="preserve">Microbiome </t>
    </r>
    <r>
      <rPr>
        <rFont val="Calibri"/>
        <color theme="1"/>
        <sz val="11.0"/>
      </rPr>
      <t xml:space="preserve">unit, Unit Overview page, NGSS Information for Parents and Guardians (under Printable Resources)
</t>
    </r>
    <r>
      <rPr>
        <rFont val="Calibri"/>
        <b/>
        <color theme="1"/>
        <sz val="11.0"/>
      </rPr>
      <t>Lesson-level examples:</t>
    </r>
    <r>
      <rPr>
        <rFont val="Calibri"/>
        <color theme="1"/>
        <sz val="11.0"/>
      </rPr>
      <t xml:space="preserve">
—Grade 7, </t>
    </r>
    <r>
      <rPr>
        <rFont val="Calibri"/>
        <i/>
        <color theme="1"/>
        <sz val="11.0"/>
      </rPr>
      <t>Geology on Mars</t>
    </r>
    <r>
      <rPr>
        <rFont val="Calibri"/>
        <color theme="1"/>
        <sz val="11.0"/>
      </rPr>
      <t xml:space="preserve"> unit, Lesson 1.2, </t>
    </r>
    <r>
      <rPr>
        <rFont val="Calibri"/>
        <b/>
        <color theme="1"/>
        <sz val="11.0"/>
      </rPr>
      <t xml:space="preserve">Family Homework Experience: Exploring Geologic Processes at Home copymaster and Family and Community Expertise Scavenger Hunt </t>
    </r>
    <r>
      <rPr>
        <rFont val="Calibri"/>
        <color theme="1"/>
        <sz val="11.0"/>
      </rPr>
      <t xml:space="preserve">(under Digital Resources) 
—Grade 7, </t>
    </r>
    <r>
      <rPr>
        <rFont val="Calibri"/>
        <i/>
        <color theme="1"/>
        <sz val="11.0"/>
      </rPr>
      <t>Plate Motion Engineering Internship</t>
    </r>
    <r>
      <rPr>
        <rFont val="Calibri"/>
        <color theme="1"/>
        <sz val="11.0"/>
      </rPr>
      <t xml:space="preserve"> unit, Day 1, </t>
    </r>
    <r>
      <rPr>
        <rFont val="Calibri"/>
        <b/>
        <color theme="1"/>
        <sz val="11.0"/>
      </rPr>
      <t xml:space="preserve">Family and Community Connections Homework </t>
    </r>
    <r>
      <rPr>
        <rFont val="Calibri"/>
        <color theme="1"/>
        <sz val="11.0"/>
      </rPr>
      <t xml:space="preserve">(under Digital Resources) 
—Grade 8, </t>
    </r>
    <r>
      <rPr>
        <rFont val="Calibri"/>
        <i/>
        <color theme="1"/>
        <sz val="11.0"/>
      </rPr>
      <t>Magnetic Fields</t>
    </r>
    <r>
      <rPr>
        <rFont val="Calibri"/>
        <color theme="1"/>
        <sz val="11.0"/>
      </rPr>
      <t xml:space="preserve"> unit, Lesson 3.5, </t>
    </r>
    <r>
      <rPr>
        <rFont val="Calibri"/>
        <b/>
        <color theme="1"/>
        <sz val="11.0"/>
      </rPr>
      <t>Activity 6</t>
    </r>
    <r>
      <rPr>
        <rFont val="Calibri"/>
        <color theme="1"/>
        <sz val="11.0"/>
      </rPr>
      <t xml:space="preserve"> (including Teacher Support)</t>
    </r>
  </si>
  <si>
    <r>
      <rPr>
        <rFont val="Arial"/>
        <b/>
        <color theme="1"/>
        <sz val="11.0"/>
      </rPr>
      <t xml:space="preserve">3.1.4 Content Editability </t>
    </r>
    <r>
      <rPr>
        <rFont val="Arial"/>
        <color theme="1"/>
        <sz val="11.0"/>
      </rPr>
      <t xml:space="preserve">
Materials are designed to allow a teacher to differentiate content and varied modes of communication within lessons, tasks, or other activities for students.</t>
    </r>
  </si>
  <si>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</si>
  <si>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</si>
  <si>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</si>
  <si>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r>
      <rPr>
        <rFont val="Calibri"/>
        <b/>
        <color theme="1"/>
        <sz val="11.0"/>
      </rPr>
      <t>Unit-level examples:</t>
    </r>
    <r>
      <rPr>
        <rFont val="Calibri"/>
        <color theme="1"/>
        <sz val="11.0"/>
      </rPr>
      <t xml:space="preserve">
—Grade 6, </t>
    </r>
    <r>
      <rPr>
        <rFont val="Calibri"/>
        <i/>
        <color theme="1"/>
        <sz val="11.0"/>
      </rPr>
      <t>Traits and Reproductio</t>
    </r>
    <r>
      <rPr>
        <rFont val="Calibri"/>
        <color theme="1"/>
        <sz val="11.0"/>
      </rPr>
      <t xml:space="preserve">n unit, </t>
    </r>
    <r>
      <rPr>
        <rFont val="Calibri"/>
        <b/>
        <color theme="1"/>
        <sz val="11.0"/>
      </rPr>
      <t xml:space="preserve">Embedded Formative Assessments </t>
    </r>
    <r>
      <rPr>
        <rFont val="Calibri"/>
        <color theme="1"/>
        <sz val="11.0"/>
      </rPr>
      <t xml:space="preserve">(under Teacher References)
—Grade 7, </t>
    </r>
    <r>
      <rPr>
        <rFont val="Calibri"/>
        <i/>
        <color theme="1"/>
        <sz val="11.0"/>
      </rPr>
      <t>Chemical Reactions</t>
    </r>
    <r>
      <rPr>
        <rFont val="Calibri"/>
        <color theme="1"/>
        <sz val="11.0"/>
      </rPr>
      <t xml:space="preserve"> unit, </t>
    </r>
    <r>
      <rPr>
        <rFont val="Calibri"/>
        <b/>
        <color theme="1"/>
        <sz val="11.0"/>
      </rPr>
      <t>Embedded Formative Assessments</t>
    </r>
    <r>
      <rPr>
        <rFont val="Calibri"/>
        <color theme="1"/>
        <sz val="11.0"/>
      </rPr>
      <t xml:space="preserve"> (under Teacher References)
</t>
    </r>
    <r>
      <rPr>
        <rFont val="Calibri"/>
        <b/>
        <color theme="1"/>
        <sz val="11.0"/>
      </rPr>
      <t>Lesson-level examples:</t>
    </r>
    <r>
      <rPr>
        <rFont val="Calibri"/>
        <color theme="1"/>
        <sz val="11.0"/>
      </rPr>
      <t xml:space="preserve">
—Grade 6, </t>
    </r>
    <r>
      <rPr>
        <rFont val="Calibri"/>
        <i/>
        <color theme="1"/>
        <sz val="11.0"/>
      </rPr>
      <t>Earth’s Changing Climate</t>
    </r>
    <r>
      <rPr>
        <rFont val="Calibri"/>
        <color theme="1"/>
        <sz val="11.0"/>
      </rPr>
      <t xml:space="preserve"> unit, </t>
    </r>
    <r>
      <rPr>
        <rFont val="Calibri"/>
        <b/>
        <color theme="1"/>
        <sz val="11.0"/>
      </rPr>
      <t>Lesson 2.5</t>
    </r>
    <r>
      <rPr>
        <rFont val="Calibri"/>
        <color theme="1"/>
        <sz val="11.0"/>
      </rPr>
      <t xml:space="preserve">
—Grade 7, </t>
    </r>
    <r>
      <rPr>
        <rFont val="Calibri"/>
        <i/>
        <color theme="1"/>
        <sz val="11.0"/>
      </rPr>
      <t>Plate Motion</t>
    </r>
    <r>
      <rPr>
        <rFont val="Calibri"/>
        <color theme="1"/>
        <sz val="11.0"/>
      </rPr>
      <t xml:space="preserve"> unit, </t>
    </r>
    <r>
      <rPr>
        <rFont val="Calibri"/>
        <b/>
        <color theme="1"/>
        <sz val="11.0"/>
      </rPr>
      <t>Lesson 2.7</t>
    </r>
    <r>
      <rPr>
        <rFont val="Calibri"/>
        <color theme="1"/>
        <sz val="11.0"/>
      </rPr>
      <t xml:space="preserve">
—Grade 8, </t>
    </r>
    <r>
      <rPr>
        <rFont val="Calibri"/>
        <i/>
        <color theme="1"/>
        <sz val="11.0"/>
      </rPr>
      <t>Evolutionary History</t>
    </r>
    <r>
      <rPr>
        <rFont val="Calibri"/>
        <color theme="1"/>
        <sz val="11.0"/>
      </rPr>
      <t xml:space="preserve"> unit, </t>
    </r>
    <r>
      <rPr>
        <rFont val="Calibri"/>
        <b/>
        <color theme="1"/>
        <sz val="11.0"/>
      </rPr>
      <t>Lesson 2.7</t>
    </r>
  </si>
  <si>
    <t>Meets Expectations (7-8 points)     Partially Meets Expectations (4-6 points)     Does Not Meet Expectations (0-3 points)</t>
  </si>
  <si>
    <t>Rating for 3.1: Supports for Teachers</t>
  </si>
  <si>
    <t>Final Comments for 3.1: Supports for Teachers</t>
  </si>
  <si>
    <t>3.2: Supports for Students</t>
  </si>
  <si>
    <t>Materials have explicit teacher support with suggestions (routines, strategies, etc.) for how they can meet the needs of individual learners. Support materials include live updates (data sources, current events, etc.).</t>
  </si>
  <si>
    <r>
      <rPr>
        <rFont val="Arial"/>
        <b/>
        <color theme="1"/>
        <sz val="11.0"/>
      </rPr>
      <t>3.2.1 Strategies for Special Populations</t>
    </r>
    <r>
      <rPr>
        <rFont val="Arial"/>
        <color theme="1"/>
        <sz val="11.0"/>
      </rPr>
      <t xml:space="preserve"> 
Materials provide scaffolds to support students from special populations in their regular and active participation in scientific learning (i.e. students who are multilingual, students experiencing disabilities, and/or students identified as TAG).</t>
    </r>
  </si>
  <si>
    <t xml:space="preserve">Materials provide scaffold language support for multilingual students to access grade-level science. 
AND
Materials provide instructional strategies and learning resources for students in special populations, such as students experiencing disabilities and/or students identified as TAG, to support active participation in grade-level science.
</t>
  </si>
  <si>
    <t xml:space="preserve">Materials provide scaffold language support for multilingual students to access grade-level science. 
OR
Materials provide instructional strategies and learning resources for students in special populations, such as students experiencing disabilities and/or students identified as TAG, to support active participation in grade-level science.
</t>
  </si>
  <si>
    <r>
      <rPr>
        <rFont val="Calibri"/>
        <color theme="1"/>
        <sz val="11.0"/>
      </rPr>
      <t xml:space="preserve">Materials </t>
    </r>
    <r>
      <rPr>
        <rFont val="Calibri"/>
        <color theme="1"/>
        <sz val="11.0"/>
        <u/>
      </rPr>
      <t>do not  provide</t>
    </r>
    <r>
      <rPr>
        <rFont val="Calibri"/>
        <color theme="1"/>
        <sz val="11.0"/>
      </rPr>
      <t xml:space="preserve"> scaffold language support for multilingual students to access grade-level science. 
AND
Materials </t>
    </r>
    <r>
      <rPr>
        <rFont val="Calibri"/>
        <color theme="1"/>
        <sz val="11.0"/>
        <u/>
      </rPr>
      <t>do not provide</t>
    </r>
    <r>
      <rPr>
        <rFont val="Calibri"/>
        <color theme="1"/>
        <sz val="11.0"/>
      </rPr>
      <t xml:space="preserve"> instructional strategies and learning resources for students in special populations, such as students experiencing disabilities and/or students identified as TAG, to support active participation in grade-level science.</t>
    </r>
  </si>
  <si>
    <r>
      <rPr>
        <rFont val="Calibri"/>
        <b/>
        <color theme="1"/>
        <sz val="11.0"/>
      </rPr>
      <t>Examples:</t>
    </r>
    <r>
      <rPr>
        <rFont val="Calibri"/>
        <color theme="1"/>
        <sz val="11.0"/>
      </rPr>
      <t xml:space="preserve">
—Grade 7, </t>
    </r>
    <r>
      <rPr>
        <rFont val="Calibri"/>
        <i/>
        <color theme="1"/>
        <sz val="11.0"/>
      </rPr>
      <t>Phase Change</t>
    </r>
    <r>
      <rPr>
        <rFont val="Calibri"/>
        <color theme="1"/>
        <sz val="11.0"/>
      </rPr>
      <t xml:space="preserve"> unit, Lesson 1.2, </t>
    </r>
    <r>
      <rPr>
        <rFont val="Calibri"/>
        <b/>
        <color theme="1"/>
        <sz val="11.0"/>
      </rPr>
      <t>Differentiation</t>
    </r>
    <r>
      <rPr>
        <rFont val="Calibri"/>
        <color theme="1"/>
        <sz val="11.0"/>
      </rPr>
      <t xml:space="preserve">
—Grade 6, </t>
    </r>
    <r>
      <rPr>
        <rFont val="Calibri"/>
        <i/>
        <color theme="1"/>
        <sz val="11.0"/>
      </rPr>
      <t>Metabolism Engineering Internship</t>
    </r>
    <r>
      <rPr>
        <rFont val="Calibri"/>
        <color theme="1"/>
        <sz val="11.0"/>
      </rPr>
      <t xml:space="preserve"> unit, Day 1, </t>
    </r>
    <r>
      <rPr>
        <rFont val="Calibri"/>
        <b/>
        <color theme="1"/>
        <sz val="11.0"/>
      </rPr>
      <t>Differentiation</t>
    </r>
    <r>
      <rPr>
        <rFont val="Calibri"/>
        <color theme="1"/>
        <sz val="11.0"/>
      </rPr>
      <t xml:space="preserve">
—Grade 7, </t>
    </r>
    <r>
      <rPr>
        <rFont val="Calibri"/>
        <i/>
        <color theme="1"/>
        <sz val="11.0"/>
      </rPr>
      <t>Geology on Mars</t>
    </r>
    <r>
      <rPr>
        <rFont val="Calibri"/>
        <color theme="1"/>
        <sz val="11.0"/>
      </rPr>
      <t xml:space="preserve"> unit, Lesson 1.3, </t>
    </r>
    <r>
      <rPr>
        <rFont val="Calibri"/>
        <b/>
        <color theme="1"/>
        <sz val="11.0"/>
      </rPr>
      <t>Differentiation</t>
    </r>
    <r>
      <rPr>
        <rFont val="Calibri"/>
        <color theme="1"/>
        <sz val="11.0"/>
      </rPr>
      <t xml:space="preserve">
—Grade 8, </t>
    </r>
    <r>
      <rPr>
        <rFont val="Calibri"/>
        <i/>
        <color theme="1"/>
        <sz val="11.0"/>
      </rPr>
      <t>Natural Selection</t>
    </r>
    <r>
      <rPr>
        <rFont val="Calibri"/>
        <color theme="1"/>
        <sz val="11.0"/>
      </rPr>
      <t xml:space="preserve"> unit, Lesson 2.4, </t>
    </r>
    <r>
      <rPr>
        <rFont val="Calibri"/>
        <b/>
        <color theme="1"/>
        <sz val="11.0"/>
      </rPr>
      <t>Differentiation</t>
    </r>
    <r>
      <rPr>
        <rFont val="Calibri"/>
        <color theme="1"/>
        <sz val="11.0"/>
      </rPr>
      <t xml:space="preserve">
—Grade 6, </t>
    </r>
    <r>
      <rPr>
        <rFont val="Calibri"/>
        <i/>
        <color theme="1"/>
        <sz val="11.0"/>
      </rPr>
      <t>Weather Patterns</t>
    </r>
    <r>
      <rPr>
        <rFont val="Calibri"/>
        <color theme="1"/>
        <sz val="11.0"/>
      </rPr>
      <t xml:space="preserve"> unit, Lesson 1.2, </t>
    </r>
    <r>
      <rPr>
        <rFont val="Calibri"/>
        <b/>
        <color theme="1"/>
        <sz val="11.0"/>
      </rPr>
      <t>Differentiation</t>
    </r>
  </si>
  <si>
    <r>
      <rPr>
        <rFont val="Arial"/>
        <b/>
        <color theme="1"/>
        <sz val="11.0"/>
      </rPr>
      <t xml:space="preserve">3.2.2 Student Differentiation
</t>
    </r>
    <r>
      <rPr>
        <rFont val="Arial"/>
        <color theme="1"/>
        <sz val="11.0"/>
      </rPr>
      <t>Materials provide extensions and/or opportunities for all students to engage with grade-level science at varied levels of complexity.</t>
    </r>
  </si>
  <si>
    <t xml:space="preserve">Materials provide opportunities for learners who could benefit from advanced applications of grade-level science at a higher level of complexity, rather than simply doing more problems than their classmates. 
AND
Materials can be updated by teachers to reflect relevant topics with different groups of students. . </t>
  </si>
  <si>
    <t xml:space="preserve">Materials provide opportunities for learners who could benefit from advanced applications of grade-level science at a higher level of complexity, rather than simply doing more problems than their classmates. 
OR
Materials can be updated by teachers to reflect relevant topics with different groups of students. </t>
  </si>
  <si>
    <r>
      <rPr>
        <rFont val="Calibri"/>
        <color theme="1"/>
        <sz val="11.0"/>
      </rPr>
      <t xml:space="preserve">Materials </t>
    </r>
    <r>
      <rPr>
        <rFont val="Calibri"/>
        <color theme="1"/>
        <sz val="11.0"/>
        <u/>
      </rPr>
      <t>do not provide</t>
    </r>
    <r>
      <rPr>
        <rFont val="Calibri"/>
        <color theme="1"/>
        <sz val="11.0"/>
      </rPr>
      <t xml:space="preserve"> opportunities for learners who could benefit from advanced applications of grade-level science at a higher level of complexity, and/or simply provide more problems than their classmates. 
AND
Materials </t>
    </r>
    <r>
      <rPr>
        <rFont val="Calibri"/>
        <color theme="1"/>
        <sz val="11.0"/>
        <u/>
      </rPr>
      <t>cannot</t>
    </r>
    <r>
      <rPr>
        <rFont val="Calibri"/>
        <color theme="1"/>
        <sz val="11.0"/>
      </rPr>
      <t xml:space="preserve"> be updated to reflect relevant topics with different groups of students.</t>
    </r>
  </si>
  <si>
    <r>
      <rPr>
        <rFont val="Calibri"/>
        <b/>
        <color theme="1"/>
        <sz val="11.0"/>
      </rPr>
      <t>Unit-level examples:</t>
    </r>
    <r>
      <rPr>
        <rFont val="Calibri"/>
        <color theme="1"/>
        <sz val="11.0"/>
      </rPr>
      <t xml:space="preserve">
—Programs &amp; Apps menu, Science Program Hub, Additional Unit Materials, Grade 7, Plate Motion, “Unit Extensions” tab, </t>
    </r>
    <r>
      <rPr>
        <rFont val="Calibri"/>
        <b/>
        <color theme="1"/>
        <sz val="11.0"/>
      </rPr>
      <t>PM: Opportunities for Unit Extensions</t>
    </r>
    <r>
      <rPr>
        <rFont val="Calibri"/>
        <color theme="1"/>
        <sz val="11.0"/>
      </rPr>
      <t xml:space="preserve">
</t>
    </r>
    <r>
      <rPr>
        <rFont val="Calibri"/>
        <b/>
        <color theme="1"/>
        <sz val="11.0"/>
      </rPr>
      <t>Lesson-level examples:</t>
    </r>
    <r>
      <rPr>
        <rFont val="Calibri"/>
        <color theme="1"/>
        <sz val="11.0"/>
      </rPr>
      <t xml:space="preserve">
—Grade 6, </t>
    </r>
    <r>
      <rPr>
        <rFont val="Calibri"/>
        <i/>
        <color theme="1"/>
        <sz val="11.0"/>
      </rPr>
      <t>Thermal Energy</t>
    </r>
    <r>
      <rPr>
        <rFont val="Calibri"/>
        <color theme="1"/>
        <sz val="11.0"/>
      </rPr>
      <t xml:space="preserve"> unit, Lesson 1.2, </t>
    </r>
    <r>
      <rPr>
        <rFont val="Calibri"/>
        <b/>
        <color theme="1"/>
        <sz val="11.0"/>
      </rPr>
      <t xml:space="preserve">Differentiation </t>
    </r>
    <r>
      <rPr>
        <rFont val="Calibri"/>
        <color theme="1"/>
        <sz val="11.0"/>
      </rPr>
      <t xml:space="preserve">
—Grade 7, </t>
    </r>
    <r>
      <rPr>
        <rFont val="Calibri"/>
        <i/>
        <color theme="1"/>
        <sz val="11.0"/>
      </rPr>
      <t>Geology on Mars</t>
    </r>
    <r>
      <rPr>
        <rFont val="Calibri"/>
        <color theme="1"/>
        <sz val="11.0"/>
      </rPr>
      <t xml:space="preserve"> unit, Lesson 1.1, D</t>
    </r>
    <r>
      <rPr>
        <rFont val="Calibri"/>
        <b/>
        <color theme="1"/>
        <sz val="11.0"/>
      </rPr>
      <t>ifferentiation</t>
    </r>
    <r>
      <rPr>
        <rFont val="Calibri"/>
        <color theme="1"/>
        <sz val="11.0"/>
      </rPr>
      <t xml:space="preserve">
—Grade 8, </t>
    </r>
    <r>
      <rPr>
        <rFont val="Calibri"/>
        <i/>
        <color theme="1"/>
        <sz val="11.0"/>
      </rPr>
      <t>Harnessing Human Energy</t>
    </r>
    <r>
      <rPr>
        <rFont val="Calibri"/>
        <color theme="1"/>
        <sz val="11.0"/>
      </rPr>
      <t xml:space="preserve"> unit, Lesson 1.2, </t>
    </r>
    <r>
      <rPr>
        <rFont val="Calibri"/>
        <b/>
        <color theme="1"/>
        <sz val="11.0"/>
      </rPr>
      <t>Differentiation</t>
    </r>
    <r>
      <rPr>
        <rFont val="Calibri"/>
        <color theme="1"/>
        <sz val="11.0"/>
      </rPr>
      <t xml:space="preserve">
—Grade 8, </t>
    </r>
    <r>
      <rPr>
        <rFont val="Calibri"/>
        <i/>
        <color theme="1"/>
        <sz val="11.0"/>
      </rPr>
      <t>Force and Motion Engineering Internship</t>
    </r>
    <r>
      <rPr>
        <rFont val="Calibri"/>
        <color theme="1"/>
        <sz val="11.0"/>
      </rPr>
      <t xml:space="preserve"> unit, Lesson 1.2, </t>
    </r>
    <r>
      <rPr>
        <rFont val="Calibri"/>
        <b/>
        <color theme="1"/>
        <sz val="11.0"/>
      </rPr>
      <t>Differentiation</t>
    </r>
  </si>
  <si>
    <r>
      <rPr>
        <rFont val="Arial"/>
        <b/>
        <color theme="1"/>
        <sz val="11.0"/>
      </rPr>
      <t>3.2.3 Emergent Bilingual Student Support</t>
    </r>
    <r>
      <rPr>
        <rFont val="Arial"/>
        <color theme="1"/>
        <sz val="11.0"/>
      </rPr>
      <t xml:space="preserve"> 
Materials provide strategies and support for students who read, write, and/or speak in a language other than English to enable their full participation in scientific learning.</t>
    </r>
  </si>
  <si>
    <t>Materials provide teachers with instructional strategies for emergent bilingual students to meaningfully  participate in grade-level science.
AND
Materials include student resources supporting reading, writing, and/or speaking in a language other than English through regular and active participation in grade-level science.</t>
  </si>
  <si>
    <t>Materials provide teachers with instructional strategies for emergent bilingual students to meaningfully  participate in grade-level science.
OR
Materials include student resources supporting reading, writing, and/or speaking in a language other than English through regular and active participation in grade-level science.</t>
  </si>
  <si>
    <r>
      <rPr>
        <rFont val="Calibri"/>
        <color theme="1"/>
        <sz val="11.0"/>
      </rPr>
      <t xml:space="preserve">Materials </t>
    </r>
    <r>
      <rPr>
        <rFont val="Calibri"/>
        <color theme="1"/>
        <sz val="11.0"/>
        <u/>
      </rPr>
      <t xml:space="preserve">do not provide </t>
    </r>
    <r>
      <rPr>
        <rFont val="Calibri"/>
        <color theme="1"/>
        <sz val="11.0"/>
      </rPr>
      <t xml:space="preserve">teachers with instructional strategies for emergent bilingual students to meaningfully  participate in grade-level science.
AND
Materials </t>
    </r>
    <r>
      <rPr>
        <rFont val="Calibri"/>
        <color theme="1"/>
        <sz val="11.0"/>
        <u/>
      </rPr>
      <t xml:space="preserve">do not include </t>
    </r>
    <r>
      <rPr>
        <rFont val="Calibri"/>
        <color theme="1"/>
        <sz val="11.0"/>
      </rPr>
      <t>student resources supporting reading, writing, and/or speaking in a language other than English through regular and active participation in grade-level science.</t>
    </r>
  </si>
  <si>
    <r>
      <rPr>
        <rFont val="Calibri"/>
        <b/>
        <color theme="1"/>
        <sz val="11.0"/>
      </rPr>
      <t>Program-level examples:</t>
    </r>
    <r>
      <rPr>
        <rFont val="Calibri"/>
        <color theme="1"/>
        <sz val="11.0"/>
      </rPr>
      <t xml:space="preserve">
—The </t>
    </r>
    <r>
      <rPr>
        <rFont val="Calibri"/>
        <color rgb="FF1155CC"/>
        <sz val="11.0"/>
        <u/>
      </rPr>
      <t>English Learners</t>
    </r>
    <r>
      <rPr>
        <rFont val="Calibri"/>
        <color theme="1"/>
        <sz val="11.0"/>
      </rPr>
      <t xml:space="preserve"> section of the Amplify Science Program Guide (within Access and Equity) describes both the embedded and additional instructional supports identified above in detail.
</t>
    </r>
    <r>
      <rPr>
        <rFont val="Calibri"/>
        <b/>
        <color theme="1"/>
        <sz val="11.0"/>
      </rPr>
      <t>Lesson-level examples:</t>
    </r>
    <r>
      <rPr>
        <rFont val="Calibri"/>
        <color theme="1"/>
        <sz val="11.0"/>
      </rPr>
      <t xml:space="preserve">
—Grade 7, </t>
    </r>
    <r>
      <rPr>
        <rFont val="Calibri"/>
        <i/>
        <color theme="1"/>
        <sz val="11.0"/>
      </rPr>
      <t>Phase Change</t>
    </r>
    <r>
      <rPr>
        <rFont val="Calibri"/>
        <color theme="1"/>
        <sz val="11.0"/>
      </rPr>
      <t xml:space="preserve"> unit, Lesson 4.4, </t>
    </r>
    <r>
      <rPr>
        <rFont val="Calibri"/>
        <b/>
        <color theme="1"/>
        <sz val="11.0"/>
      </rPr>
      <t>all Activities</t>
    </r>
    <r>
      <rPr>
        <rFont val="Calibri"/>
        <color theme="1"/>
        <sz val="11.0"/>
      </rPr>
      <t xml:space="preserve"> (including Teacher Support in Activity 1)
—Grade 8, </t>
    </r>
    <r>
      <rPr>
        <rFont val="Calibri"/>
        <i/>
        <color theme="1"/>
        <sz val="11.0"/>
      </rPr>
      <t>Harnessing Human Energy</t>
    </r>
    <r>
      <rPr>
        <rFont val="Calibri"/>
        <color theme="1"/>
        <sz val="11.0"/>
      </rPr>
      <t xml:space="preserve"> unit, Lesson 1.4, </t>
    </r>
    <r>
      <rPr>
        <rFont val="Calibri"/>
        <b/>
        <color theme="1"/>
        <sz val="11.0"/>
      </rPr>
      <t>Activities 2–4</t>
    </r>
    <r>
      <rPr>
        <rFont val="Calibri"/>
        <color theme="1"/>
        <sz val="11.0"/>
      </rPr>
      <t xml:space="preserve"> (including Teacher Support)
—Grade 6, </t>
    </r>
    <r>
      <rPr>
        <rFont val="Calibri"/>
        <i/>
        <color theme="1"/>
        <sz val="11.0"/>
      </rPr>
      <t>Weather Patterns</t>
    </r>
    <r>
      <rPr>
        <rFont val="Calibri"/>
        <color theme="1"/>
        <sz val="11.0"/>
      </rPr>
      <t xml:space="preserve"> unit, Lesson 1.6, </t>
    </r>
    <r>
      <rPr>
        <rFont val="Calibri"/>
        <b/>
        <color theme="1"/>
        <sz val="11.0"/>
      </rPr>
      <t>Activities 2–4</t>
    </r>
    <r>
      <rPr>
        <rFont val="Calibri"/>
        <color theme="1"/>
        <sz val="11.0"/>
      </rPr>
      <t xml:space="preserve"> (including Teacher Support in Activity 2)
—Grade 6, </t>
    </r>
    <r>
      <rPr>
        <rFont val="Calibri"/>
        <i/>
        <color theme="1"/>
        <sz val="11.0"/>
      </rPr>
      <t>Metabolism</t>
    </r>
    <r>
      <rPr>
        <rFont val="Calibri"/>
        <color theme="1"/>
        <sz val="11.0"/>
      </rPr>
      <t xml:space="preserve"> unit, Lesson 2.2, </t>
    </r>
    <r>
      <rPr>
        <rFont val="Calibri"/>
        <b/>
        <color theme="1"/>
        <sz val="11.0"/>
      </rPr>
      <t xml:space="preserve">Activities 2–4 </t>
    </r>
    <r>
      <rPr>
        <rFont val="Calibri"/>
        <color theme="1"/>
        <sz val="11.0"/>
      </rPr>
      <t>(including Teacher Support in Activity 2)</t>
    </r>
  </si>
  <si>
    <r>
      <rPr>
        <rFont val="Arial"/>
        <b/>
        <color theme="1"/>
        <sz val="11.0"/>
      </rPr>
      <t>3.2.4 Student Editability*</t>
    </r>
    <r>
      <rPr>
        <rFont val="Arial"/>
        <color theme="1"/>
        <sz val="11.0"/>
      </rPr>
      <t xml:space="preserve">
Digital materials include resources for students that are editable and allow for communication of understanding and thinking.</t>
    </r>
  </si>
  <si>
    <t xml:space="preserve">Materials provide resources that are editable by students to communicate their understanding and scientific reasoning.
AND
Teacher materials provide instructional guidance on how to use student resources to capture thinking and demonstrate proficiency in content.
</t>
  </si>
  <si>
    <t xml:space="preserve">Materials provide resources that are editable by students to communicate their understanding and scientific reasoning.
 OR
Teacher materials provide instructional guidance on how to use student resources to capture thinking and demonstrate proficiency in content.
</t>
  </si>
  <si>
    <r>
      <rPr>
        <rFont val="Calibri"/>
        <color theme="1"/>
        <sz val="11.0"/>
      </rPr>
      <t xml:space="preserve">Materials </t>
    </r>
    <r>
      <rPr>
        <rFont val="Calibri"/>
        <color theme="1"/>
        <sz val="11.0"/>
        <u/>
      </rPr>
      <t xml:space="preserve">do not provide resources </t>
    </r>
    <r>
      <rPr>
        <rFont val="Calibri"/>
        <color theme="1"/>
        <sz val="11.0"/>
      </rPr>
      <t>that are editable by students to communicate their understanding and scientific reasoning.
AND
Teacher materials</t>
    </r>
    <r>
      <rPr>
        <rFont val="Calibri"/>
        <color theme="1"/>
        <sz val="11.0"/>
        <u/>
      </rPr>
      <t xml:space="preserve"> do not provide guidance</t>
    </r>
    <r>
      <rPr>
        <rFont val="Calibri"/>
        <color theme="1"/>
        <sz val="11.0"/>
      </rPr>
      <t xml:space="preserve"> on how to use student resources to capture thinking and demonstrate proficiency in content.
</t>
    </r>
  </si>
  <si>
    <r>
      <rPr>
        <rFont val="Calibri"/>
        <b/>
        <color theme="1"/>
        <sz val="11.0"/>
      </rPr>
      <t>Program-level examples:</t>
    </r>
    <r>
      <rPr>
        <rFont val="Calibri"/>
        <color theme="1"/>
        <sz val="11.0"/>
      </rPr>
      <t xml:space="preserve">
—Programs &amp; Apps menu, Help, </t>
    </r>
    <r>
      <rPr>
        <rFont val="Calibri"/>
        <color rgb="FF1155CC"/>
        <sz val="11.0"/>
        <u/>
      </rPr>
      <t>Student use of technology in grades 6–8</t>
    </r>
    <r>
      <rPr>
        <rFont val="Calibri"/>
        <color theme="1"/>
        <sz val="11.0"/>
      </rPr>
      <t xml:space="preserve"> article
</t>
    </r>
    <r>
      <rPr>
        <rFont val="Calibri"/>
        <b/>
        <color theme="1"/>
        <sz val="11.0"/>
      </rPr>
      <t>Unit-level examples:</t>
    </r>
    <r>
      <rPr>
        <rFont val="Calibri"/>
        <color theme="1"/>
        <sz val="11.0"/>
      </rPr>
      <t xml:space="preserve">
—Grade 7, </t>
    </r>
    <r>
      <rPr>
        <rFont val="Calibri"/>
        <i/>
        <color theme="1"/>
        <sz val="11.0"/>
      </rPr>
      <t>Plate Motion Engineering Internship</t>
    </r>
    <r>
      <rPr>
        <rFont val="Calibri"/>
        <color theme="1"/>
        <sz val="11.0"/>
      </rPr>
      <t xml:space="preserve"> unit, Unit Overview, </t>
    </r>
    <r>
      <rPr>
        <rFont val="Calibri"/>
        <b/>
        <color theme="1"/>
        <sz val="11.0"/>
      </rPr>
      <t>Apps in this Unit</t>
    </r>
    <r>
      <rPr>
        <rFont val="Calibri"/>
        <color theme="1"/>
        <sz val="11.0"/>
      </rPr>
      <t xml:space="preserve"> (under Teacher References)
</t>
    </r>
    <r>
      <rPr>
        <rFont val="Calibri"/>
        <b/>
        <color theme="1"/>
        <sz val="11.0"/>
      </rPr>
      <t>Lesson-level examples:</t>
    </r>
    <r>
      <rPr>
        <rFont val="Calibri"/>
        <color theme="1"/>
        <sz val="11.0"/>
      </rPr>
      <t xml:space="preserve">
—Grade 6, </t>
    </r>
    <r>
      <rPr>
        <rFont val="Calibri"/>
        <i/>
        <color theme="1"/>
        <sz val="11.0"/>
      </rPr>
      <t>Microbiome</t>
    </r>
    <r>
      <rPr>
        <rFont val="Calibri"/>
        <color theme="1"/>
        <sz val="11.0"/>
      </rPr>
      <t xml:space="preserve"> unit, Lesson 1.1, </t>
    </r>
    <r>
      <rPr>
        <rFont val="Calibri"/>
        <b/>
        <color theme="1"/>
        <sz val="11.0"/>
      </rPr>
      <t>all Activities</t>
    </r>
    <r>
      <rPr>
        <rFont val="Calibri"/>
        <color theme="1"/>
        <sz val="11.0"/>
      </rPr>
      <t xml:space="preserve">
—Grade 6, </t>
    </r>
    <r>
      <rPr>
        <rFont val="Calibri"/>
        <i/>
        <color theme="1"/>
        <sz val="11.0"/>
      </rPr>
      <t>Metaboli</t>
    </r>
    <r>
      <rPr>
        <rFont val="Calibri"/>
        <color theme="1"/>
        <sz val="11.0"/>
      </rPr>
      <t>sm unit, Lesson 2.4,</t>
    </r>
    <r>
      <rPr>
        <rFont val="Calibri"/>
        <b/>
        <color theme="1"/>
        <sz val="11.0"/>
      </rPr>
      <t xml:space="preserve"> all Activities</t>
    </r>
    <r>
      <rPr>
        <rFont val="Calibri"/>
        <color theme="1"/>
        <sz val="11.0"/>
      </rPr>
      <t xml:space="preserve">
—Grade 8, </t>
    </r>
    <r>
      <rPr>
        <rFont val="Calibri"/>
        <i/>
        <color theme="1"/>
        <sz val="11.0"/>
      </rPr>
      <t>Light Waves</t>
    </r>
    <r>
      <rPr>
        <rFont val="Calibri"/>
        <color theme="1"/>
        <sz val="11.0"/>
      </rPr>
      <t xml:space="preserve"> unit, Lesson 2.5, </t>
    </r>
    <r>
      <rPr>
        <rFont val="Calibri"/>
        <b/>
        <color theme="1"/>
        <sz val="11.0"/>
      </rPr>
      <t>all Activities</t>
    </r>
  </si>
  <si>
    <t>Meets Expectations (6-8 points)     Partially Meets Expectations (3-5 points)     Does Not Meet Expectations (0-2 points)</t>
  </si>
  <si>
    <t>Rating for 3.2: Supports for Students</t>
  </si>
  <si>
    <t>Final Comments for 3.2: Supports for Students</t>
  </si>
  <si>
    <t>3.3: Digital Learning Design Elements</t>
  </si>
  <si>
    <t>The materials are attentive to digital design elements specific to structure, support for users, and adaptability of materials.</t>
  </si>
  <si>
    <r>
      <rPr>
        <rFont val="Arial"/>
        <b/>
        <color theme="1"/>
        <sz val="11.0"/>
      </rPr>
      <t>3.3.1 Materials Usability</t>
    </r>
    <r>
      <rPr>
        <rFont val="Arial"/>
        <color theme="1"/>
        <sz val="11.0"/>
      </rPr>
      <t xml:space="preserve">
The organizational structure of the digital materials allows for intuitive navigation and meaningful interaction on a variety of devices. 
</t>
    </r>
  </si>
  <si>
    <t>Materials integrate interactive tools and/or simulation software in ways that support student engagement in science.
AND
Materials can be customized for local contexts on a variety of devices.</t>
  </si>
  <si>
    <t xml:space="preserve">Materials integrate interactive tools and/or simulation software in ways that support student engagement in science.
OR
Materials can be customized for local contexts on a variety of devices. 
</t>
  </si>
  <si>
    <t xml:space="preserve">Materials do not integrate interactive tools and/or simulation software in ways that support student engagement in science.
AND
Materials cannot be customized for local contexts. 
</t>
  </si>
  <si>
    <r>
      <rPr>
        <rFont val="Calibri"/>
        <b/>
        <color theme="1"/>
        <sz val="11.0"/>
      </rPr>
      <t>Examples:</t>
    </r>
    <r>
      <rPr>
        <rFont val="Calibri"/>
        <color theme="1"/>
        <sz val="11.0"/>
      </rPr>
      <t xml:space="preserve">
—Programs &amp; Apps menu, Science Program Hub, </t>
    </r>
    <r>
      <rPr>
        <rFont val="Calibri"/>
        <b/>
        <color theme="1"/>
        <sz val="11.0"/>
      </rPr>
      <t>PD Library</t>
    </r>
    <r>
      <rPr>
        <rFont val="Calibri"/>
        <color theme="1"/>
        <sz val="11.0"/>
      </rPr>
      <t xml:space="preserve">
—Programs &amp; Apps menu, </t>
    </r>
    <r>
      <rPr>
        <rFont val="Calibri"/>
        <b/>
        <color theme="1"/>
        <sz val="11.0"/>
      </rPr>
      <t>Help</t>
    </r>
    <r>
      <rPr>
        <rFont val="Calibri"/>
        <color theme="1"/>
        <sz val="11.0"/>
      </rPr>
      <t xml:space="preserve">
      —</t>
    </r>
    <r>
      <rPr>
        <rFont val="Calibri"/>
        <color rgb="FF1155CC"/>
        <sz val="11.0"/>
        <u/>
      </rPr>
      <t>Article: Navigating Amplify Science grades 6–8</t>
    </r>
    <r>
      <rPr>
        <rFont val="Calibri"/>
        <color theme="1"/>
        <sz val="11.0"/>
      </rPr>
      <t xml:space="preserve">
      —</t>
    </r>
    <r>
      <rPr>
        <rFont val="Calibri"/>
        <color rgb="FF1155CC"/>
        <sz val="11.0"/>
        <u/>
      </rPr>
      <t>Article: Welcome, Amplify Science 6-8 students!</t>
    </r>
    <r>
      <rPr>
        <rFont val="Calibri"/>
        <color theme="1"/>
        <sz val="11.0"/>
      </rPr>
      <t xml:space="preserve">
—</t>
    </r>
    <r>
      <rPr>
        <rFont val="Calibri"/>
        <color rgb="FF1155CC"/>
        <sz val="11.0"/>
        <u/>
      </rPr>
      <t>Amplify Customer Requirements page</t>
    </r>
    <r>
      <rPr>
        <rFont val="Calibri"/>
        <color theme="1"/>
        <sz val="11.0"/>
      </rPr>
      <t xml:space="preserve">
</t>
    </r>
  </si>
  <si>
    <r>
      <rPr>
        <rFont val="Arial"/>
        <b/>
        <color theme="1"/>
        <sz val="11.0"/>
      </rPr>
      <t>3.3.2 Learning Resources</t>
    </r>
    <r>
      <rPr>
        <rFont val="Arial"/>
        <color theme="1"/>
        <sz val="11.0"/>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</si>
  <si>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</si>
  <si>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</si>
  <si>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</si>
  <si>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r>
      <rPr>
        <rFont val="Calibri"/>
        <b/>
        <color theme="1"/>
        <sz val="11.0"/>
      </rPr>
      <t>Examples:</t>
    </r>
    <r>
      <rPr>
        <rFont val="Calibri"/>
        <color theme="1"/>
        <sz val="11.0"/>
      </rPr>
      <t xml:space="preserve">
—Programs &amp; Apps menu, </t>
    </r>
    <r>
      <rPr>
        <rFont val="Calibri"/>
        <b/>
        <color theme="1"/>
        <sz val="11.0"/>
      </rPr>
      <t>Science Program Hub</t>
    </r>
    <r>
      <rPr>
        <rFont val="Calibri"/>
        <color theme="1"/>
        <sz val="11.0"/>
      </rPr>
      <t xml:space="preserve">, </t>
    </r>
    <r>
      <rPr>
        <rFont val="Calibri"/>
        <b/>
        <color theme="1"/>
        <sz val="11.0"/>
      </rPr>
      <t>PD Library</t>
    </r>
    <r>
      <rPr>
        <rFont val="Calibri"/>
        <color theme="1"/>
        <sz val="11.0"/>
      </rPr>
      <t xml:space="preserve">, </t>
    </r>
    <r>
      <rPr>
        <rFont val="Calibri"/>
        <b/>
        <color theme="1"/>
        <sz val="11.0"/>
      </rPr>
      <t>On-demand Resources</t>
    </r>
    <r>
      <rPr>
        <rFont val="Calibri"/>
        <color theme="1"/>
        <sz val="11.0"/>
      </rPr>
      <t xml:space="preserve">, and </t>
    </r>
    <r>
      <rPr>
        <rFont val="Calibri"/>
        <b/>
        <color theme="1"/>
        <sz val="11.0"/>
      </rPr>
      <t>Professional Learning Resources</t>
    </r>
    <r>
      <rPr>
        <rFont val="Calibri"/>
        <color theme="1"/>
        <sz val="11.0"/>
      </rPr>
      <t xml:space="preserve">
—Programs &amp; Apps menu, </t>
    </r>
    <r>
      <rPr>
        <rFont val="Calibri"/>
        <b/>
        <color theme="1"/>
        <sz val="11.0"/>
      </rPr>
      <t>Help</t>
    </r>
    <r>
      <rPr>
        <rFont val="Calibri"/>
        <color theme="1"/>
        <sz val="11.0"/>
      </rPr>
      <t xml:space="preserve">
—</t>
    </r>
    <r>
      <rPr>
        <rFont val="Calibri"/>
        <color rgb="FF1155CC"/>
        <sz val="11.0"/>
        <u/>
      </rPr>
      <t>Caregiver Hub website</t>
    </r>
    <r>
      <rPr>
        <rFont val="Calibri"/>
        <color theme="1"/>
        <sz val="11.0"/>
      </rPr>
      <t xml:space="preserve">
</t>
    </r>
  </si>
  <si>
    <r>
      <rPr>
        <rFont val="Arial"/>
        <b/>
        <color theme="1"/>
        <sz val="11.0"/>
      </rPr>
      <t>3.3.3 Media Integration</t>
    </r>
    <r>
      <rPr>
        <rFont val="Arial"/>
        <color theme="1"/>
        <sz val="11.0"/>
      </rPr>
      <t xml:space="preserve">
Digital and multimedia elements support, rather than distract from, intended learning outcomes and instructional content.</t>
    </r>
  </si>
  <si>
    <t xml:space="preserve">Digital and multimedia elements support accurate representations of scientific objects. 
AND
Digital and multimedia elements are intentionally integrated and connected to learning outcomes.
</t>
  </si>
  <si>
    <t xml:space="preserve">Digital and multimedia elements support accurate representations of scientific objects. 
OR
Digital and multimedia elements are intentionally integrated and connected to learning outcomes.
</t>
  </si>
  <si>
    <t xml:space="preserve">Digital and multimedia elements do not support accurate representations of scientific objects. 
AND
Digital and multimedia elements are not intentionally integrated and not connected to learning outcomes.
</t>
  </si>
  <si>
    <r>
      <rPr>
        <rFont val="Calibri"/>
        <b/>
        <color theme="1"/>
        <sz val="11.0"/>
      </rPr>
      <t>Unit-level examples:</t>
    </r>
    <r>
      <rPr>
        <rFont val="Calibri"/>
        <color theme="1"/>
        <sz val="11.0"/>
      </rPr>
      <t xml:space="preserve">
—Grade 7, </t>
    </r>
    <r>
      <rPr>
        <rFont val="Calibri"/>
        <i/>
        <color theme="1"/>
        <sz val="11.0"/>
      </rPr>
      <t>Matter and Energy in Ecosystems</t>
    </r>
    <r>
      <rPr>
        <rFont val="Calibri"/>
        <color theme="1"/>
        <sz val="11.0"/>
      </rPr>
      <t xml:space="preserve"> unit, Unit Overview page, </t>
    </r>
    <r>
      <rPr>
        <rFont val="Calibri"/>
        <b/>
        <color theme="1"/>
        <sz val="11.0"/>
      </rPr>
      <t>Apps in this Unit</t>
    </r>
    <r>
      <rPr>
        <rFont val="Calibri"/>
        <color theme="1"/>
        <sz val="11.0"/>
      </rPr>
      <t xml:space="preserve"> (under Teacher References)
—Grade 6, </t>
    </r>
    <r>
      <rPr>
        <rFont val="Calibri"/>
        <i/>
        <color theme="1"/>
        <sz val="11.0"/>
      </rPr>
      <t>Earth’s Changing Climate</t>
    </r>
    <r>
      <rPr>
        <rFont val="Calibri"/>
        <color theme="1"/>
        <sz val="11.0"/>
      </rPr>
      <t xml:space="preserve"> unit, Unit Overview page, </t>
    </r>
    <r>
      <rPr>
        <rFont val="Calibri"/>
        <b/>
        <color theme="1"/>
        <sz val="11.0"/>
      </rPr>
      <t xml:space="preserve">Apps in this Unit </t>
    </r>
    <r>
      <rPr>
        <rFont val="Calibri"/>
        <color theme="1"/>
        <sz val="11.0"/>
      </rPr>
      <t xml:space="preserve">(under Teacher References)
</t>
    </r>
    <r>
      <rPr>
        <rFont val="Calibri"/>
        <b/>
        <color theme="1"/>
        <sz val="11.0"/>
      </rPr>
      <t>Lesson-level examples:</t>
    </r>
    <r>
      <rPr>
        <rFont val="Calibri"/>
        <color theme="1"/>
        <sz val="11.0"/>
      </rPr>
      <t xml:space="preserve">
—Grade 6, </t>
    </r>
    <r>
      <rPr>
        <rFont val="Calibri"/>
        <i/>
        <color theme="1"/>
        <sz val="11.0"/>
      </rPr>
      <t>Traits and Reproduction</t>
    </r>
    <r>
      <rPr>
        <rFont val="Calibri"/>
        <color theme="1"/>
        <sz val="11.0"/>
      </rPr>
      <t xml:space="preserve"> unit, Lesson 1.2, </t>
    </r>
    <r>
      <rPr>
        <rFont val="Calibri"/>
        <b/>
        <color theme="1"/>
        <sz val="11.0"/>
      </rPr>
      <t>Activities 1–3</t>
    </r>
    <r>
      <rPr>
        <rFont val="Calibri"/>
        <color theme="1"/>
        <sz val="11.0"/>
      </rPr>
      <t xml:space="preserve">
—Grade 8, </t>
    </r>
    <r>
      <rPr>
        <rFont val="Calibri"/>
        <i/>
        <color theme="1"/>
        <sz val="11.0"/>
      </rPr>
      <t>Light Waves</t>
    </r>
    <r>
      <rPr>
        <rFont val="Calibri"/>
        <color theme="1"/>
        <sz val="11.0"/>
      </rPr>
      <t xml:space="preserve"> unit, Lesson 1.2,</t>
    </r>
    <r>
      <rPr>
        <rFont val="Calibri"/>
        <b/>
        <color theme="1"/>
        <sz val="11.0"/>
      </rPr>
      <t xml:space="preserve"> Activities 1–2</t>
    </r>
    <r>
      <rPr>
        <rFont val="Calibri"/>
        <color theme="1"/>
        <sz val="11.0"/>
      </rPr>
      <t xml:space="preserve">
—Grade 6, </t>
    </r>
    <r>
      <rPr>
        <rFont val="Calibri"/>
        <i/>
        <color theme="1"/>
        <sz val="11.0"/>
      </rPr>
      <t>Microbiome</t>
    </r>
    <r>
      <rPr>
        <rFont val="Calibri"/>
        <color theme="1"/>
        <sz val="11.0"/>
      </rPr>
      <t xml:space="preserve"> unit, Lesson 1.1, </t>
    </r>
    <r>
      <rPr>
        <rFont val="Calibri"/>
        <b/>
        <color theme="1"/>
        <sz val="11.0"/>
      </rPr>
      <t>all Activities</t>
    </r>
  </si>
  <si>
    <r>
      <rPr>
        <rFont val="Arial"/>
        <b/>
        <color theme="1"/>
        <sz val="11.0"/>
      </rPr>
      <t xml:space="preserve">3.3.4 Adaptability of Materials
</t>
    </r>
    <r>
      <rPr>
        <rFont val="Arial"/>
        <color theme="1"/>
        <sz val="11.0"/>
      </rPr>
      <t>Digital materials are designed to allow teachers the ability to adjust and adapt documents and other included resources to meet student needs.</t>
    </r>
  </si>
  <si>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</si>
  <si>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</si>
  <si>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</si>
  <si>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r>
      <rPr>
        <rFont val="Calibri"/>
        <b/>
        <color theme="1"/>
        <sz val="11.0"/>
      </rPr>
      <t>Examples:</t>
    </r>
    <r>
      <rPr>
        <rFont val="Calibri"/>
        <color theme="1"/>
        <sz val="11.0"/>
      </rPr>
      <t xml:space="preserve">
—Grade 6, </t>
    </r>
    <r>
      <rPr>
        <rFont val="Calibri"/>
        <i/>
        <color theme="1"/>
        <sz val="11.0"/>
      </rPr>
      <t>Microbiome</t>
    </r>
    <r>
      <rPr>
        <rFont val="Calibri"/>
        <color theme="1"/>
        <sz val="11.0"/>
      </rPr>
      <t xml:space="preserve"> unit, Lesson 1.2, </t>
    </r>
    <r>
      <rPr>
        <rFont val="Calibri"/>
        <b/>
        <color theme="1"/>
        <sz val="11.0"/>
      </rPr>
      <t>Classroom Slides 1.2|PowerPoint and Classroom Slides 1.2|Google Slides</t>
    </r>
    <r>
      <rPr>
        <rFont val="Calibri"/>
        <color theme="1"/>
        <sz val="11.0"/>
      </rPr>
      <t xml:space="preserve"> (under Digital Resources)
—Grade 7, </t>
    </r>
    <r>
      <rPr>
        <rFont val="Calibri"/>
        <i/>
        <color theme="1"/>
        <sz val="11.0"/>
      </rPr>
      <t>Phase Change</t>
    </r>
    <r>
      <rPr>
        <rFont val="Calibri"/>
        <color theme="1"/>
        <sz val="11.0"/>
      </rPr>
      <t xml:space="preserve"> unit, Lesson 1.5, </t>
    </r>
    <r>
      <rPr>
        <rFont val="Calibri"/>
        <b/>
        <color theme="1"/>
        <sz val="11.0"/>
      </rPr>
      <t>Classroom Slides 1.5|PowerPoint and Classroom Slides 1.5|Google Slides</t>
    </r>
    <r>
      <rPr>
        <rFont val="Calibri"/>
        <color theme="1"/>
        <sz val="11.0"/>
      </rPr>
      <t xml:space="preserve"> (under Digital Resources)
—Grade 8, </t>
    </r>
    <r>
      <rPr>
        <rFont val="Calibri"/>
        <i/>
        <color theme="1"/>
        <sz val="11.0"/>
      </rPr>
      <t>Earth, Moon, and Sun</t>
    </r>
    <r>
      <rPr>
        <rFont val="Calibri"/>
        <color theme="1"/>
        <sz val="11.0"/>
      </rPr>
      <t xml:space="preserve"> unit, Lesson 2.2, </t>
    </r>
    <r>
      <rPr>
        <rFont val="Calibri"/>
        <b/>
        <color theme="1"/>
        <sz val="11.0"/>
      </rPr>
      <t xml:space="preserve">Classroom Slides 2.2|PowerPoint and Classroom Slides 2.2|Google Slides </t>
    </r>
    <r>
      <rPr>
        <rFont val="Calibri"/>
        <color theme="1"/>
        <sz val="11.0"/>
      </rPr>
      <t xml:space="preserve">(under Digital Resources)
—Grade 8, </t>
    </r>
    <r>
      <rPr>
        <rFont val="Calibri"/>
        <i/>
        <color theme="1"/>
        <sz val="11.0"/>
      </rPr>
      <t>Evolutionary History</t>
    </r>
    <r>
      <rPr>
        <rFont val="Calibri"/>
        <color theme="1"/>
        <sz val="11.0"/>
      </rPr>
      <t xml:space="preserve"> unit, Lesson 4.4, </t>
    </r>
    <r>
      <rPr>
        <rFont val="Calibri"/>
        <b/>
        <color theme="1"/>
        <sz val="11.0"/>
      </rPr>
      <t>Evolutionary History End-of-Unit Assessment copymaster|Word</t>
    </r>
    <r>
      <rPr>
        <rFont val="Calibri"/>
        <color theme="1"/>
        <sz val="11.0"/>
      </rPr>
      <t xml:space="preserve"> (under Digital Resources)
—Grade 7, </t>
    </r>
    <r>
      <rPr>
        <rFont val="Calibri"/>
        <i/>
        <color theme="1"/>
        <sz val="11.0"/>
      </rPr>
      <t xml:space="preserve">Rock Transformations </t>
    </r>
    <r>
      <rPr>
        <rFont val="Calibri"/>
        <color theme="1"/>
        <sz val="11.0"/>
      </rPr>
      <t xml:space="preserve">unit, Lesson 4.4, </t>
    </r>
    <r>
      <rPr>
        <rFont val="Calibri"/>
        <b/>
        <color theme="1"/>
        <sz val="11.0"/>
      </rPr>
      <t xml:space="preserve">Rock Transformations End-of-Unit Assessment copymaster|Word </t>
    </r>
    <r>
      <rPr>
        <rFont val="Calibri"/>
        <color theme="1"/>
        <sz val="11.0"/>
      </rPr>
      <t>(under Digital Resources)</t>
    </r>
  </si>
  <si>
    <t>Rating for 3.3 Digital Learning Design Elements</t>
  </si>
  <si>
    <t>Final Comments for 3.3 Digital Learning Design Elements</t>
  </si>
  <si>
    <t>4.1: Formative Assessment Process</t>
  </si>
  <si>
    <t>Instructional materials incorporate the formative assessment process:
-Materials employ clear learning goals and performance criteria to elicit evidence of student thinking.
-Feedback informs the teaching and learning process.
-Students have agency to monitor and adjust their own learning.</t>
  </si>
  <si>
    <r>
      <rPr>
        <rFont val="Arial"/>
        <b/>
        <color theme="1"/>
        <sz val="11.0"/>
      </rPr>
      <t>4.1.1 Clarity of Learning Goals</t>
    </r>
    <r>
      <rPr>
        <rFont val="Arial"/>
        <color theme="1"/>
        <sz val="11.0"/>
      </rPr>
      <t xml:space="preserve">
Materials are designed around clear learning goals, written in grade-appropriate, student-friendly language.
</t>
    </r>
  </si>
  <si>
    <t>Learning goals include performance/success criteria.
AND
Learning goals are embedded and referred to throughout the unit and lesson content.</t>
  </si>
  <si>
    <t>Learning goals include performance/success criteria.
OR
Learning goals are embedded and referred to throughout the unit and lesson content.</t>
  </si>
  <si>
    <t>Learning goals do not  include performance/success criteria.
AND
Learning goals are not consistently  embedded and referred to throughout the unit and lesson content.</t>
  </si>
  <si>
    <r>
      <rPr>
        <rFont val="Calibri"/>
        <b/>
        <color theme="1"/>
        <sz val="11.0"/>
      </rPr>
      <t>Examples:</t>
    </r>
    <r>
      <rPr>
        <rFont val="Calibri"/>
        <color theme="1"/>
        <sz val="11.0"/>
      </rPr>
      <t xml:space="preserve">
—Grade 7,</t>
    </r>
    <r>
      <rPr>
        <rFont val="Calibri"/>
        <i/>
        <color theme="1"/>
        <sz val="11.0"/>
      </rPr>
      <t xml:space="preserve"> Plate Motion</t>
    </r>
    <r>
      <rPr>
        <rFont val="Calibri"/>
        <color theme="1"/>
        <sz val="11.0"/>
      </rPr>
      <t xml:space="preserve"> unit, Lesson 1.3, </t>
    </r>
    <r>
      <rPr>
        <rFont val="Calibri"/>
        <b/>
        <color theme="1"/>
        <sz val="11.0"/>
      </rPr>
      <t xml:space="preserve">Overview </t>
    </r>
    <r>
      <rPr>
        <rFont val="Calibri"/>
        <color theme="1"/>
        <sz val="11.0"/>
      </rPr>
      <t xml:space="preserve">and </t>
    </r>
    <r>
      <rPr>
        <rFont val="Calibri"/>
        <b/>
        <color theme="1"/>
        <sz val="11.0"/>
      </rPr>
      <t>Standards</t>
    </r>
    <r>
      <rPr>
        <rFont val="Calibri"/>
        <color theme="1"/>
        <sz val="11.0"/>
      </rPr>
      <t xml:space="preserve">
—Grade 8, </t>
    </r>
    <r>
      <rPr>
        <rFont val="Calibri"/>
        <i/>
        <color theme="1"/>
        <sz val="11.0"/>
      </rPr>
      <t>Magnetic Fields</t>
    </r>
    <r>
      <rPr>
        <rFont val="Calibri"/>
        <color theme="1"/>
        <sz val="11.0"/>
      </rPr>
      <t xml:space="preserve"> unit, Lesson 2.4, </t>
    </r>
    <r>
      <rPr>
        <rFont val="Calibri"/>
        <b/>
        <color theme="1"/>
        <sz val="11.0"/>
      </rPr>
      <t>Overview</t>
    </r>
    <r>
      <rPr>
        <rFont val="Calibri"/>
        <color theme="1"/>
        <sz val="11.0"/>
      </rPr>
      <t xml:space="preserve"> and </t>
    </r>
    <r>
      <rPr>
        <rFont val="Calibri"/>
        <b/>
        <color theme="1"/>
        <sz val="11.0"/>
      </rPr>
      <t>Standards</t>
    </r>
    <r>
      <rPr>
        <rFont val="Calibri"/>
        <color theme="1"/>
        <sz val="11.0"/>
      </rPr>
      <t xml:space="preserve">
—Grade 7, </t>
    </r>
    <r>
      <rPr>
        <rFont val="Calibri"/>
        <i/>
        <color theme="1"/>
        <sz val="11.0"/>
      </rPr>
      <t>Geology on Mars</t>
    </r>
    <r>
      <rPr>
        <rFont val="Calibri"/>
        <color theme="1"/>
        <sz val="11.0"/>
      </rPr>
      <t xml:space="preserve"> unit, Lesson 1.1, </t>
    </r>
    <r>
      <rPr>
        <rFont val="Calibri"/>
        <b/>
        <color theme="1"/>
        <sz val="11.0"/>
      </rPr>
      <t>Activities 1 and 2</t>
    </r>
    <r>
      <rPr>
        <rFont val="Calibri"/>
        <color theme="1"/>
        <sz val="11.0"/>
      </rPr>
      <t xml:space="preserve"> (including Teacher Support)
—Grade 6, </t>
    </r>
    <r>
      <rPr>
        <rFont val="Calibri"/>
        <i/>
        <color theme="1"/>
        <sz val="11.0"/>
      </rPr>
      <t>Traits and Reproduction</t>
    </r>
    <r>
      <rPr>
        <rFont val="Calibri"/>
        <color theme="1"/>
        <sz val="11.0"/>
      </rPr>
      <t xml:space="preserve"> unit, Lesson 1.2, </t>
    </r>
    <r>
      <rPr>
        <rFont val="Calibri"/>
        <b/>
        <color theme="1"/>
        <sz val="11.0"/>
      </rPr>
      <t>Activity 2</t>
    </r>
    <r>
      <rPr>
        <rFont val="Calibri"/>
        <color theme="1"/>
        <sz val="11.0"/>
      </rPr>
      <t xml:space="preserve"> (including Teacher Support)
—Grade 8, </t>
    </r>
    <r>
      <rPr>
        <rFont val="Calibri"/>
        <i/>
        <color theme="1"/>
        <sz val="11.0"/>
      </rPr>
      <t xml:space="preserve">Harnessing Human Energy </t>
    </r>
    <r>
      <rPr>
        <rFont val="Calibri"/>
        <color theme="1"/>
        <sz val="11.0"/>
      </rPr>
      <t xml:space="preserve">unit, Lesson 2.1, </t>
    </r>
    <r>
      <rPr>
        <rFont val="Calibri"/>
        <b/>
        <color theme="1"/>
        <sz val="11.0"/>
      </rPr>
      <t>Activity 2</t>
    </r>
  </si>
  <si>
    <r>
      <rPr>
        <rFont val="Arial"/>
        <b/>
        <color theme="1"/>
        <sz val="11.0"/>
      </rPr>
      <t>4.1.2 Elicitation of Evidence</t>
    </r>
    <r>
      <rPr>
        <rFont val="Arial"/>
        <color theme="1"/>
        <sz val="11.0"/>
      </rPr>
      <t xml:space="preserve">
Instructional tasks and activities elicit a variety of evidence of student thinking, including opportunities for student self-assessment and reflection.
</t>
    </r>
  </si>
  <si>
    <t xml:space="preserve">Instructional tasks and activities elicit evidence of student thinking with a focus on possible pathways to a solution (rather than on the final answer or result).
AND
Instructional tasks and activities are varied, accessible, scaffolded, and differentiated to support students’ demonstration of evidence.
</t>
  </si>
  <si>
    <t xml:space="preserve">Instructional tasks and activities elicit evidence of student thinking with a focus on possible pathways to a solution (rather than on the final answer or result).
OR
Instructional tasks and activities are varied, accessible, scaffolded, and differentiated to support students’ demonstration of evidence.
</t>
  </si>
  <si>
    <t>Instructional tasks and activities do not  elicit evidence of student thinking with a focus on possible pathways to a solution (rather than on the final answer or result).
AND
Instructional tasks and activities are not varied, accessible, scaffolded, and differentiated to support students’ demonstration of evidence.</t>
  </si>
  <si>
    <r>
      <rPr>
        <rFont val="Calibri"/>
        <b/>
        <color theme="1"/>
        <sz val="11.0"/>
      </rPr>
      <t xml:space="preserve">Examples: </t>
    </r>
    <r>
      <rPr>
        <rFont val="Calibri"/>
        <color theme="1"/>
        <sz val="11.0"/>
      </rPr>
      <t xml:space="preserve">
Grade 6, </t>
    </r>
    <r>
      <rPr>
        <rFont val="Calibri"/>
        <i/>
        <color theme="1"/>
        <sz val="11.0"/>
      </rPr>
      <t>Ocean, Atmosphere, and Ocea</t>
    </r>
    <r>
      <rPr>
        <rFont val="Calibri"/>
        <color theme="1"/>
        <sz val="11.0"/>
      </rPr>
      <t xml:space="preserve">n unit:
—Lesson 1.1, </t>
    </r>
    <r>
      <rPr>
        <rFont val="Calibri"/>
        <b/>
        <color theme="1"/>
        <sz val="11.0"/>
      </rPr>
      <t>all Activities</t>
    </r>
    <r>
      <rPr>
        <rFont val="Calibri"/>
        <color theme="1"/>
        <sz val="11.0"/>
      </rPr>
      <t xml:space="preserve">
—Lesson 1.4, </t>
    </r>
    <r>
      <rPr>
        <rFont val="Calibri"/>
        <b/>
        <color theme="1"/>
        <sz val="11.0"/>
      </rPr>
      <t>Activity 3</t>
    </r>
    <r>
      <rPr>
        <rFont val="Calibri"/>
        <color theme="1"/>
        <sz val="11.0"/>
      </rPr>
      <t xml:space="preserve"> (including Embedded Formative Assessment information)
—Lesson 1.5, </t>
    </r>
    <r>
      <rPr>
        <rFont val="Calibri"/>
        <b/>
        <color theme="1"/>
        <sz val="11.0"/>
      </rPr>
      <t>Activity 2</t>
    </r>
    <r>
      <rPr>
        <rFont val="Calibri"/>
        <color theme="1"/>
        <sz val="11.0"/>
      </rPr>
      <t xml:space="preserve"> (including Embedded Formative Assessment information) and Activity 4
—Lesson 2.1, </t>
    </r>
    <r>
      <rPr>
        <rFont val="Calibri"/>
        <b/>
        <color theme="1"/>
        <sz val="11.0"/>
      </rPr>
      <t>Activity 2</t>
    </r>
    <r>
      <rPr>
        <rFont val="Calibri"/>
        <color theme="1"/>
        <sz val="11.0"/>
      </rPr>
      <t xml:space="preserve"> (including Embedded Formative Assessment information)
—Lesson 2.3, </t>
    </r>
    <r>
      <rPr>
        <rFont val="Calibri"/>
        <b/>
        <color theme="1"/>
        <sz val="11.0"/>
      </rPr>
      <t>Rubrics for Assessing Students’ Investigations of Water and Air Temperature</t>
    </r>
    <r>
      <rPr>
        <rFont val="Calibri"/>
        <color theme="1"/>
        <sz val="11.0"/>
      </rPr>
      <t xml:space="preserve"> and </t>
    </r>
    <r>
      <rPr>
        <rFont val="Calibri"/>
        <b/>
        <color theme="1"/>
        <sz val="11.0"/>
      </rPr>
      <t xml:space="preserve">Activity 3 </t>
    </r>
    <r>
      <rPr>
        <rFont val="Calibri"/>
        <color theme="1"/>
        <sz val="11.0"/>
      </rPr>
      <t>(including Embedded Formative Assessment information)</t>
    </r>
  </si>
  <si>
    <r>
      <rPr>
        <rFont val="Arial"/>
        <b/>
        <color theme="1"/>
        <sz val="11.0"/>
      </rPr>
      <t>4.1.3  Interpretation of Feedback</t>
    </r>
    <r>
      <rPr>
        <rFont val="Arial"/>
        <color theme="1"/>
        <sz val="11.0"/>
      </rPr>
      <t xml:space="preserve">
Materials facilitate the provision of meaningful and strengths-based feedback to move learning forward.
-Student-to-student
-Educator-to-student
-Student-to-educator
</t>
    </r>
  </si>
  <si>
    <t xml:space="preserve">Instructional materials include teacher resources that highlight opportunities for feedback to be given to students by the teacher.
AND
Instructional materials include strategies that promote a positive classroom culture for student-to-student and student-to-teacher feedback, as appropriate.
</t>
  </si>
  <si>
    <t>Instructional materials include teacher resources that highlight opportunities for feedback to be given to students by the teacher.
OR
Instructional materials include strategies that promote a positive classroom culture for student-to-student and student-to-teacher feedback, as appropriate.</t>
  </si>
  <si>
    <t>Instructional materials do not include teacher resources that highlight opportunities for feedback to be given to students by the teacher.
AND
Instructional materials do not include strategies that promote a positive classroom culture for student-to-student and student-to-teacher feedback, as appropriate.</t>
  </si>
  <si>
    <r>
      <rPr>
        <rFont val="Calibri"/>
        <b/>
        <color theme="1"/>
        <sz val="11.0"/>
      </rPr>
      <t>Examples:</t>
    </r>
    <r>
      <rPr>
        <rFont val="Calibri"/>
        <color theme="1"/>
        <sz val="11.0"/>
      </rPr>
      <t xml:space="preserve">
—Grade 8, </t>
    </r>
    <r>
      <rPr>
        <rFont val="Calibri"/>
        <i/>
        <color theme="1"/>
        <sz val="11.0"/>
      </rPr>
      <t>Force and Motion Engineering Internship</t>
    </r>
    <r>
      <rPr>
        <rFont val="Calibri"/>
        <color theme="1"/>
        <sz val="11.0"/>
      </rPr>
      <t xml:space="preserve"> unit, Day 6, </t>
    </r>
    <r>
      <rPr>
        <rFont val="Calibri"/>
        <b/>
        <color theme="1"/>
        <sz val="11.0"/>
      </rPr>
      <t>all Activities</t>
    </r>
    <r>
      <rPr>
        <rFont val="Calibri"/>
        <color theme="1"/>
        <sz val="11.0"/>
      </rPr>
      <t xml:space="preserve">
—Grade 8,</t>
    </r>
    <r>
      <rPr>
        <rFont val="Calibri"/>
        <i/>
        <color theme="1"/>
        <sz val="11.0"/>
      </rPr>
      <t xml:space="preserve"> Light Wave</t>
    </r>
    <r>
      <rPr>
        <rFont val="Calibri"/>
        <color theme="1"/>
        <sz val="11.0"/>
      </rPr>
      <t xml:space="preserve">s unit, Lesson 1.4, </t>
    </r>
    <r>
      <rPr>
        <rFont val="Calibri"/>
        <b/>
        <color theme="1"/>
        <sz val="11.0"/>
      </rPr>
      <t>Activity 3</t>
    </r>
    <r>
      <rPr>
        <rFont val="Calibri"/>
        <color theme="1"/>
        <sz val="11.0"/>
      </rPr>
      <t xml:space="preserve">
—Grade 6, </t>
    </r>
    <r>
      <rPr>
        <rFont val="Calibri"/>
        <i/>
        <color theme="1"/>
        <sz val="11.0"/>
      </rPr>
      <t>Thermal Energ</t>
    </r>
    <r>
      <rPr>
        <rFont val="Calibri"/>
        <color theme="1"/>
        <sz val="11.0"/>
      </rPr>
      <t xml:space="preserve">y unit, Lesson 2.1, </t>
    </r>
    <r>
      <rPr>
        <rFont val="Calibri"/>
        <b/>
        <color theme="1"/>
        <sz val="11.0"/>
      </rPr>
      <t>Activity 3</t>
    </r>
    <r>
      <rPr>
        <rFont val="Calibri"/>
        <color theme="1"/>
        <sz val="11.0"/>
      </rPr>
      <t xml:space="preserve"> (including Embedded Formative Assessment information)
—Grade 7, </t>
    </r>
    <r>
      <rPr>
        <rFont val="Calibri"/>
        <i/>
        <color theme="1"/>
        <sz val="11.0"/>
      </rPr>
      <t>Populations and Resourc</t>
    </r>
    <r>
      <rPr>
        <rFont val="Calibri"/>
        <color theme="1"/>
        <sz val="11.0"/>
      </rPr>
      <t xml:space="preserve">es unit, Lesson 1.4, </t>
    </r>
    <r>
      <rPr>
        <rFont val="Calibri"/>
        <b/>
        <color theme="1"/>
        <sz val="11.0"/>
      </rPr>
      <t>Activity 3</t>
    </r>
    <r>
      <rPr>
        <rFont val="Calibri"/>
        <color theme="1"/>
        <sz val="11.0"/>
      </rPr>
      <t xml:space="preserve"> (including Embedded Formative Assessment information) and Activity 5 (including Teacher Support)
—Grade 7, </t>
    </r>
    <r>
      <rPr>
        <rFont val="Calibri"/>
        <i/>
        <color theme="1"/>
        <sz val="11.0"/>
      </rPr>
      <t xml:space="preserve">Chemical Reactions </t>
    </r>
    <r>
      <rPr>
        <rFont val="Calibri"/>
        <color theme="1"/>
        <sz val="11.0"/>
      </rPr>
      <t xml:space="preserve">unit, Lesson 1.6, </t>
    </r>
    <r>
      <rPr>
        <rFont val="Calibri"/>
        <b/>
        <color theme="1"/>
        <sz val="11.0"/>
      </rPr>
      <t xml:space="preserve">Activity 3 </t>
    </r>
    <r>
      <rPr>
        <rFont val="Calibri"/>
        <color theme="1"/>
        <sz val="11.0"/>
      </rPr>
      <t>(including Embedded Formative Assessment information) and Activity 5 (including Teacher Support)</t>
    </r>
  </si>
  <si>
    <r>
      <rPr>
        <rFont val="Arial"/>
        <b/>
        <color theme="1"/>
        <sz val="11.0"/>
      </rPr>
      <t>4.1.4 Action &amp; Adjustment</t>
    </r>
    <r>
      <rPr>
        <rFont val="Arial"/>
        <color theme="1"/>
        <sz val="11.0"/>
      </rPr>
      <t xml:space="preserve">
Materials guide educators and students to act on feedback and determine next steps for learning.
</t>
    </r>
  </si>
  <si>
    <t xml:space="preserve">Instructional materials ask students to reflect on their thinking and learning and/or assess their own learning
AND
Instructional materials include a comprehensive set of both extensions and interventions for students who need additional supports.
</t>
  </si>
  <si>
    <t xml:space="preserve">Instructional materials ask students to reflect on their thinking and learning and/or assess their own learning
OR
Instructional materials include a comprehensive set of both extensions and interventions for students who need additional supports.
</t>
  </si>
  <si>
    <t>Instructional materials do not  ask students to reflect on their thinking and learning or assess their own learning.
AND
Instructional materials do not include a comprehensive set of both extensions and resources/interventions for students who need additional supports.</t>
  </si>
  <si>
    <r>
      <rPr>
        <rFont val="Calibri"/>
        <b/>
        <color theme="1"/>
        <sz val="11.0"/>
      </rPr>
      <t>Examples:</t>
    </r>
    <r>
      <rPr>
        <rFont val="Calibri"/>
        <color theme="1"/>
        <sz val="11.0"/>
      </rPr>
      <t xml:space="preserve">
—Grade 8, </t>
    </r>
    <r>
      <rPr>
        <rFont val="Calibri"/>
        <i/>
        <color theme="1"/>
        <sz val="11.0"/>
      </rPr>
      <t>Evolutionary History</t>
    </r>
    <r>
      <rPr>
        <rFont val="Calibri"/>
        <color theme="1"/>
        <sz val="11.0"/>
      </rPr>
      <t xml:space="preserve"> unit, Lesson 4.3, </t>
    </r>
    <r>
      <rPr>
        <rFont val="Calibri"/>
        <b/>
        <color theme="1"/>
        <sz val="11.0"/>
      </rPr>
      <t>all Activities</t>
    </r>
    <r>
      <rPr>
        <rFont val="Calibri"/>
        <color theme="1"/>
        <sz val="11.0"/>
      </rPr>
      <t xml:space="preserve">
—Grade 7, </t>
    </r>
    <r>
      <rPr>
        <rFont val="Calibri"/>
        <i/>
        <color theme="1"/>
        <sz val="11.0"/>
      </rPr>
      <t>Rock Transformations</t>
    </r>
    <r>
      <rPr>
        <rFont val="Calibri"/>
        <color theme="1"/>
        <sz val="11.0"/>
      </rPr>
      <t xml:space="preserve"> unit, Lesson 2.6, </t>
    </r>
    <r>
      <rPr>
        <rFont val="Calibri"/>
        <b/>
        <color theme="1"/>
        <sz val="11.0"/>
      </rPr>
      <t>all Activities</t>
    </r>
    <r>
      <rPr>
        <rFont val="Calibri"/>
        <color theme="1"/>
        <sz val="11.0"/>
      </rPr>
      <t xml:space="preserve">
—Grade 6, </t>
    </r>
    <r>
      <rPr>
        <rFont val="Calibri"/>
        <i/>
        <color theme="1"/>
        <sz val="11.0"/>
      </rPr>
      <t>Earth’s Changing Climate</t>
    </r>
    <r>
      <rPr>
        <rFont val="Calibri"/>
        <color theme="1"/>
        <sz val="11.0"/>
      </rPr>
      <t xml:space="preserve"> unit, Lesson 2.5, </t>
    </r>
    <r>
      <rPr>
        <rFont val="Calibri"/>
        <b/>
        <color theme="1"/>
        <sz val="11.0"/>
      </rPr>
      <t>all Activities</t>
    </r>
    <r>
      <rPr>
        <rFont val="Calibri"/>
        <color theme="1"/>
        <sz val="11.0"/>
      </rPr>
      <t xml:space="preserve">
—Grade 6, </t>
    </r>
    <r>
      <rPr>
        <rFont val="Calibri"/>
        <i/>
        <color theme="1"/>
        <sz val="11.0"/>
      </rPr>
      <t>Earth’s Changing Climate Engineering Internshi</t>
    </r>
    <r>
      <rPr>
        <rFont val="Calibri"/>
        <color theme="1"/>
        <sz val="11.0"/>
      </rPr>
      <t xml:space="preserve">p unit, Day 5, </t>
    </r>
    <r>
      <rPr>
        <rFont val="Calibri"/>
        <b/>
        <color theme="1"/>
        <sz val="11.0"/>
      </rPr>
      <t>all Activities</t>
    </r>
    <r>
      <rPr>
        <rFont val="Calibri"/>
        <color theme="1"/>
        <sz val="11.0"/>
      </rPr>
      <t xml:space="preserve">
—Grade 7, </t>
    </r>
    <r>
      <rPr>
        <rFont val="Calibri"/>
        <i/>
        <color theme="1"/>
        <sz val="11.0"/>
      </rPr>
      <t xml:space="preserve">Plate Motion Engineering Internship </t>
    </r>
    <r>
      <rPr>
        <rFont val="Calibri"/>
        <color theme="1"/>
        <sz val="11.0"/>
      </rPr>
      <t xml:space="preserve">unit, Day 6, </t>
    </r>
    <r>
      <rPr>
        <rFont val="Calibri"/>
        <b/>
        <color theme="1"/>
        <sz val="11.0"/>
      </rPr>
      <t>all Activities</t>
    </r>
  </si>
  <si>
    <t>Rating for 4.1 Formatice Assessment Practices</t>
  </si>
  <si>
    <t>Final Comments for 4.1 Formatice Assessment Practices</t>
  </si>
  <si>
    <t>4.2 Performance Assessments</t>
  </si>
  <si>
    <t>Materials center science phenomena and engineering design problems that align with the depth, breadth, and cognitive demand of the standards. High-quality performance assessments:
-affirm students’ funds of knowledge and interests.
-integrate the three dimensions to allow for multiple representations of thinking.
-can be iterated over time.</t>
  </si>
  <si>
    <r>
      <rPr>
        <rFont val="Arial"/>
        <b/>
        <color theme="1"/>
        <sz val="11.0"/>
      </rPr>
      <t>4.2.1: Alignment</t>
    </r>
    <r>
      <rPr>
        <rFont val="Arial"/>
        <color theme="1"/>
        <sz val="11.0"/>
      </rPr>
      <t xml:space="preserve">
Materials include performance tasks that show clear and full alignment to science standards and reflect the 3D focus by including the disciplinary core ideas, crosscutting concepts, and science and engineering practices present.
</t>
    </r>
  </si>
  <si>
    <t>Performance assessment tasks clearly align to the Oregon science standards at the appropriate grade-level (K-5) or  grade-band (6-8, 9-12).
AND
Performance assessment tasks fully address each dimension  (i.e, disciplinary core ideas, crosscutting concepts, and science and engineering practices) in service of sense-making about a phenomenon or problem.</t>
  </si>
  <si>
    <t>Performance assessment tasks clearly align to the Oregon science standards at the appropriate grade-level (K-5) or  grade-band (6-8, 9-12).
AND
Performance assessment tasks address at least two dimensions (i.e, disciplinary core ideas, crosscutting concepts, and science and engineering practices) in service of sense-making about a phenomenon or problem.</t>
  </si>
  <si>
    <t>Performance assessment tasks are not aligned to the Oregon science standards at the appropriate grade-level (K-5) or  grade-band (6-8, 9-12).
OR
Performance assessment tasks do not fully address the three dimensions (i.e, disciplinary core ideas, crosscutting concepts, and science and engineering practices) in service of sense-making about a phenomenon or problem.</t>
  </si>
  <si>
    <r>
      <rPr>
        <rFont val="Calibri"/>
        <b/>
        <color theme="1"/>
        <sz val="11.0"/>
      </rPr>
      <t>Examples:</t>
    </r>
    <r>
      <rPr>
        <rFont val="Calibri"/>
        <color theme="1"/>
        <sz val="11.0"/>
      </rPr>
      <t xml:space="preserve">
—Grade 7, </t>
    </r>
    <r>
      <rPr>
        <rFont val="Calibri"/>
        <i/>
        <color theme="1"/>
        <sz val="11.0"/>
      </rPr>
      <t>Chemical Reactions</t>
    </r>
    <r>
      <rPr>
        <rFont val="Calibri"/>
        <color theme="1"/>
        <sz val="11.0"/>
      </rPr>
      <t xml:space="preserve"> unit, Unit Overview, </t>
    </r>
    <r>
      <rPr>
        <rFont val="Calibri"/>
        <b/>
        <color theme="1"/>
        <sz val="11.0"/>
      </rPr>
      <t>3-D Assessment Objectives</t>
    </r>
    <r>
      <rPr>
        <rFont val="Calibri"/>
        <color theme="1"/>
        <sz val="11.0"/>
      </rPr>
      <t xml:space="preserve"> (under Printable Resources) and </t>
    </r>
    <r>
      <rPr>
        <rFont val="Calibri"/>
        <b/>
        <color theme="1"/>
        <sz val="11.0"/>
      </rPr>
      <t>Assessment System</t>
    </r>
    <r>
      <rPr>
        <rFont val="Calibri"/>
        <color theme="1"/>
        <sz val="11.0"/>
      </rPr>
      <t xml:space="preserve"> (under Teacher References)
—Grade 7, </t>
    </r>
    <r>
      <rPr>
        <rFont val="Calibri"/>
        <i/>
        <color theme="1"/>
        <sz val="11.0"/>
      </rPr>
      <t>Matter and Energy in Ecosystems</t>
    </r>
    <r>
      <rPr>
        <rFont val="Calibri"/>
        <color theme="1"/>
        <sz val="11.0"/>
      </rPr>
      <t xml:space="preserve"> unit, Unit Overview, </t>
    </r>
    <r>
      <rPr>
        <rFont val="Calibri"/>
        <b/>
        <color theme="1"/>
        <sz val="11.0"/>
      </rPr>
      <t>3-D Assessment Objectives</t>
    </r>
    <r>
      <rPr>
        <rFont val="Calibri"/>
        <color theme="1"/>
        <sz val="11.0"/>
      </rPr>
      <t xml:space="preserve"> (under Printable Resources) and </t>
    </r>
    <r>
      <rPr>
        <rFont val="Calibri"/>
        <b/>
        <color theme="1"/>
        <sz val="11.0"/>
      </rPr>
      <t>Assessment System</t>
    </r>
    <r>
      <rPr>
        <rFont val="Calibri"/>
        <color theme="1"/>
        <sz val="11.0"/>
      </rPr>
      <t xml:space="preserve"> (under Teacher References)
—Grade 6, </t>
    </r>
    <r>
      <rPr>
        <rFont val="Calibri"/>
        <i/>
        <color theme="1"/>
        <sz val="11.0"/>
      </rPr>
      <t>Weather Patterns</t>
    </r>
    <r>
      <rPr>
        <rFont val="Calibri"/>
        <color theme="1"/>
        <sz val="11.0"/>
      </rPr>
      <t xml:space="preserve"> unit, Unit Overview, </t>
    </r>
    <r>
      <rPr>
        <rFont val="Calibri"/>
        <b/>
        <color theme="1"/>
        <sz val="11.0"/>
      </rPr>
      <t>3-D Assessment Objectives</t>
    </r>
    <r>
      <rPr>
        <rFont val="Calibri"/>
        <color theme="1"/>
        <sz val="11.0"/>
      </rPr>
      <t xml:space="preserve"> (under Printable Resources) and </t>
    </r>
    <r>
      <rPr>
        <rFont val="Calibri"/>
        <b/>
        <color theme="1"/>
        <sz val="11.0"/>
      </rPr>
      <t>Assessment System</t>
    </r>
    <r>
      <rPr>
        <rFont val="Calibri"/>
        <color theme="1"/>
        <sz val="11.0"/>
      </rPr>
      <t xml:space="preserve"> (under Teacher References)
—Grade 8, </t>
    </r>
    <r>
      <rPr>
        <rFont val="Calibri"/>
        <i/>
        <color theme="1"/>
        <sz val="11.0"/>
      </rPr>
      <t>Natural Selection</t>
    </r>
    <r>
      <rPr>
        <rFont val="Calibri"/>
        <color theme="1"/>
        <sz val="11.0"/>
      </rPr>
      <t xml:space="preserve"> unit, Unit Overview, </t>
    </r>
    <r>
      <rPr>
        <rFont val="Calibri"/>
        <b/>
        <color theme="1"/>
        <sz val="11.0"/>
      </rPr>
      <t xml:space="preserve">3-D Assessment Objectives </t>
    </r>
    <r>
      <rPr>
        <rFont val="Calibri"/>
        <color theme="1"/>
        <sz val="11.0"/>
      </rPr>
      <t xml:space="preserve">(under Printable Resources) and </t>
    </r>
    <r>
      <rPr>
        <rFont val="Calibri"/>
        <b/>
        <color theme="1"/>
        <sz val="11.0"/>
      </rPr>
      <t>Assessment System</t>
    </r>
    <r>
      <rPr>
        <rFont val="Calibri"/>
        <color theme="1"/>
        <sz val="11.0"/>
      </rPr>
      <t xml:space="preserve"> (under Teacher References)
—Grade 6, </t>
    </r>
    <r>
      <rPr>
        <rFont val="Calibri"/>
        <i/>
        <color theme="1"/>
        <sz val="11.0"/>
      </rPr>
      <t xml:space="preserve">Thermal Energy </t>
    </r>
    <r>
      <rPr>
        <rFont val="Calibri"/>
        <color theme="1"/>
        <sz val="11.0"/>
      </rPr>
      <t xml:space="preserve">unit, Unit Overview, </t>
    </r>
    <r>
      <rPr>
        <rFont val="Calibri"/>
        <b/>
        <color theme="1"/>
        <sz val="11.0"/>
      </rPr>
      <t>3-D Assessment Objectives</t>
    </r>
    <r>
      <rPr>
        <rFont val="Calibri"/>
        <color theme="1"/>
        <sz val="11.0"/>
      </rPr>
      <t xml:space="preserve"> (under Printable Resources) and </t>
    </r>
    <r>
      <rPr>
        <rFont val="Calibri"/>
        <b/>
        <color theme="1"/>
        <sz val="11.0"/>
      </rPr>
      <t>Assessment System</t>
    </r>
    <r>
      <rPr>
        <rFont val="Calibri"/>
        <color theme="1"/>
        <sz val="11.0"/>
      </rPr>
      <t xml:space="preserve"> (under Teacher References)</t>
    </r>
  </si>
  <si>
    <r>
      <rPr>
        <rFont val="Arial"/>
        <b/>
        <color theme="1"/>
        <sz val="11.0"/>
      </rPr>
      <t>4.2.2 Cultural Affirmation</t>
    </r>
    <r>
      <rPr>
        <rFont val="Arial"/>
        <color theme="1"/>
        <sz val="11.0"/>
      </rPr>
      <t xml:space="preserve">
Performance assessments utilize and affirm students’ interests and cultural backgrounds. Tasks are suitable for both group and individual engagement.</t>
    </r>
  </si>
  <si>
    <t xml:space="preserve">Performance assessments utilize and affirm students’ interests and cultural background both for group and individual engagement.
AND
Performance assessments represent the diversity of our state and local communities.
</t>
  </si>
  <si>
    <t xml:space="preserve">Performance assessments utilize and affirm students’ interests and cultural background both for group and individual engagement.
OR
Performance assessments represent the diversity of our state and local communities.
</t>
  </si>
  <si>
    <t>Performance assessments do not utilize and affirm students’ interests and cultural background both for group and individual engagement.
AND
Performance assessments do not represent the diversity of our state and local communities.</t>
  </si>
  <si>
    <r>
      <rPr>
        <rFont val="Calibri"/>
        <b/>
        <color theme="1"/>
        <sz val="11.0"/>
      </rPr>
      <t xml:space="preserve">Examples:
</t>
    </r>
    <r>
      <rPr>
        <rFont val="Calibri"/>
        <color theme="1"/>
        <sz val="11.0"/>
      </rPr>
      <t xml:space="preserve">—Grade 6, </t>
    </r>
    <r>
      <rPr>
        <rFont val="Calibri"/>
        <i/>
        <color theme="1"/>
        <sz val="11.0"/>
      </rPr>
      <t xml:space="preserve">Thermal Energy </t>
    </r>
    <r>
      <rPr>
        <rFont val="Calibri"/>
        <color theme="1"/>
        <sz val="11.0"/>
      </rPr>
      <t xml:space="preserve">unit, Unit Overview page, </t>
    </r>
    <r>
      <rPr>
        <rFont val="Calibri"/>
        <b/>
        <color theme="1"/>
        <sz val="11.0"/>
      </rPr>
      <t xml:space="preserve">Assessment System </t>
    </r>
    <r>
      <rPr>
        <rFont val="Calibri"/>
        <color theme="1"/>
        <sz val="11.0"/>
      </rPr>
      <t xml:space="preserve">and </t>
    </r>
    <r>
      <rPr>
        <rFont val="Calibri"/>
        <b/>
        <color theme="1"/>
        <sz val="11.0"/>
      </rPr>
      <t>Embedded Formative Assessments</t>
    </r>
    <r>
      <rPr>
        <rFont val="Calibri"/>
        <color theme="1"/>
        <sz val="11.0"/>
      </rPr>
      <t xml:space="preserve"> (both under Teacher References)
—Grade 6, </t>
    </r>
    <r>
      <rPr>
        <rFont val="Calibri"/>
        <i/>
        <color theme="1"/>
        <sz val="11.0"/>
      </rPr>
      <t>Earth’s Changing Climate</t>
    </r>
    <r>
      <rPr>
        <rFont val="Calibri"/>
        <color theme="1"/>
        <sz val="11.0"/>
      </rPr>
      <t xml:space="preserve"> unit, Unit Overview page, </t>
    </r>
    <r>
      <rPr>
        <rFont val="Calibri"/>
        <b/>
        <color theme="1"/>
        <sz val="11.0"/>
      </rPr>
      <t xml:space="preserve">Assessment System </t>
    </r>
    <r>
      <rPr>
        <rFont val="Calibri"/>
        <color theme="1"/>
        <sz val="11.0"/>
      </rPr>
      <t xml:space="preserve">and </t>
    </r>
    <r>
      <rPr>
        <rFont val="Calibri"/>
        <b/>
        <color theme="1"/>
        <sz val="11.0"/>
      </rPr>
      <t>Embedded Formative Assessments</t>
    </r>
    <r>
      <rPr>
        <rFont val="Calibri"/>
        <color theme="1"/>
        <sz val="11.0"/>
      </rPr>
      <t xml:space="preserve"> (both under Teacher References)
—Grade 7, </t>
    </r>
    <r>
      <rPr>
        <rFont val="Calibri"/>
        <i/>
        <color theme="1"/>
        <sz val="11.0"/>
      </rPr>
      <t>Rock Transformations</t>
    </r>
    <r>
      <rPr>
        <rFont val="Calibri"/>
        <color theme="1"/>
        <sz val="11.0"/>
      </rPr>
      <t xml:space="preserve"> Unit Overview page, </t>
    </r>
    <r>
      <rPr>
        <rFont val="Calibri"/>
        <b/>
        <color theme="1"/>
        <sz val="11.0"/>
      </rPr>
      <t xml:space="preserve">Assessment System </t>
    </r>
    <r>
      <rPr>
        <rFont val="Calibri"/>
        <color theme="1"/>
        <sz val="11.0"/>
      </rPr>
      <t xml:space="preserve">and </t>
    </r>
    <r>
      <rPr>
        <rFont val="Calibri"/>
        <b/>
        <color theme="1"/>
        <sz val="11.0"/>
      </rPr>
      <t xml:space="preserve">Embedded Formative Assessments </t>
    </r>
    <r>
      <rPr>
        <rFont val="Calibri"/>
        <color theme="1"/>
        <sz val="11.0"/>
      </rPr>
      <t xml:space="preserve">(both under Teacher References)
—Grade 8, </t>
    </r>
    <r>
      <rPr>
        <rFont val="Calibri"/>
        <i/>
        <color theme="1"/>
        <sz val="11.0"/>
      </rPr>
      <t>Force and Motion</t>
    </r>
    <r>
      <rPr>
        <rFont val="Calibri"/>
        <color theme="1"/>
        <sz val="11.0"/>
      </rPr>
      <t xml:space="preserve"> unit, Unit Overview page, </t>
    </r>
    <r>
      <rPr>
        <rFont val="Calibri"/>
        <b/>
        <color theme="1"/>
        <sz val="11.0"/>
      </rPr>
      <t xml:space="preserve">Assessment System </t>
    </r>
    <r>
      <rPr>
        <rFont val="Calibri"/>
        <color theme="1"/>
        <sz val="11.0"/>
      </rPr>
      <t xml:space="preserve">and </t>
    </r>
    <r>
      <rPr>
        <rFont val="Calibri"/>
        <b/>
        <color theme="1"/>
        <sz val="11.0"/>
      </rPr>
      <t>Embedded Formative Assessments</t>
    </r>
    <r>
      <rPr>
        <rFont val="Calibri"/>
        <color theme="1"/>
        <sz val="11.0"/>
      </rPr>
      <t xml:space="preserve"> (both under Teacher References)
—Grade 8, </t>
    </r>
    <r>
      <rPr>
        <rFont val="Calibri"/>
        <i/>
        <color theme="1"/>
        <sz val="11.0"/>
      </rPr>
      <t>Natural Selection</t>
    </r>
    <r>
      <rPr>
        <rFont val="Calibri"/>
        <color theme="1"/>
        <sz val="11.0"/>
      </rPr>
      <t xml:space="preserve"> unit, Unit Overview page, </t>
    </r>
    <r>
      <rPr>
        <rFont val="Calibri"/>
        <b/>
        <color theme="1"/>
        <sz val="11.0"/>
      </rPr>
      <t xml:space="preserve">Assessment System </t>
    </r>
    <r>
      <rPr>
        <rFont val="Calibri"/>
        <color theme="1"/>
        <sz val="11.0"/>
      </rPr>
      <t>and</t>
    </r>
    <r>
      <rPr>
        <rFont val="Calibri"/>
        <b/>
        <color theme="1"/>
        <sz val="11.0"/>
      </rPr>
      <t xml:space="preserve"> Embedded Formative Assessments</t>
    </r>
    <r>
      <rPr>
        <rFont val="Calibri"/>
        <color theme="1"/>
        <sz val="11.0"/>
      </rPr>
      <t xml:space="preserve"> (both under Teacher References)</t>
    </r>
  </si>
  <si>
    <r>
      <rPr>
        <rFont val="Arial"/>
        <b/>
        <color theme="1"/>
        <sz val="11.0"/>
      </rPr>
      <t>4.2.3 Authenticity</t>
    </r>
    <r>
      <rPr>
        <rFont val="Arial"/>
        <color theme="1"/>
        <sz val="11.0"/>
      </rPr>
      <t xml:space="preserve">
Performance assessments allow students to work with relevant science phenomena, engineering design problems, and authentic audiences.
</t>
    </r>
  </si>
  <si>
    <t xml:space="preserve">Performance assessments require students to apply scientific concepts in authentic contexts.
AND
Performance assessments include opportunities for students to engage with authentic audiences.
</t>
  </si>
  <si>
    <t xml:space="preserve">Performance assessments require students to apply scientific concepts in authentic contexts.
OR
Performance assessments include opportunities for students to engage with authentic audiences.
</t>
  </si>
  <si>
    <t>Performance assessments do not require students to apply scientific concepts in authentic contexts.
AND
Performance assessments do not include opportunities for students to engage with authentic audiences.</t>
  </si>
  <si>
    <r>
      <rPr>
        <rFont val="Calibri"/>
        <b/>
        <color theme="1"/>
        <sz val="11.0"/>
      </rPr>
      <t>Unit-level examples:</t>
    </r>
    <r>
      <rPr>
        <rFont val="Calibri"/>
        <color theme="1"/>
        <sz val="11.0"/>
      </rPr>
      <t xml:space="preserve">
—Grade 7, </t>
    </r>
    <r>
      <rPr>
        <rFont val="Calibri"/>
        <i/>
        <color theme="1"/>
        <sz val="11.0"/>
      </rPr>
      <t>Plate Motion Engineering Internship</t>
    </r>
    <r>
      <rPr>
        <rFont val="Calibri"/>
        <color theme="1"/>
        <sz val="11.0"/>
      </rPr>
      <t xml:space="preserve"> unit, Unit Overview page, </t>
    </r>
    <r>
      <rPr>
        <rFont val="Calibri"/>
        <b/>
        <color theme="1"/>
        <sz val="11.0"/>
      </rPr>
      <t>Unit Overview</t>
    </r>
    <r>
      <rPr>
        <rFont val="Calibri"/>
        <color theme="1"/>
        <sz val="11.0"/>
      </rPr>
      <t xml:space="preserve"> and </t>
    </r>
    <r>
      <rPr>
        <rFont val="Calibri"/>
        <b/>
        <color theme="1"/>
        <sz val="11.0"/>
      </rPr>
      <t xml:space="preserve">Assessment System </t>
    </r>
    <r>
      <rPr>
        <rFont val="Calibri"/>
        <color theme="1"/>
        <sz val="11.0"/>
      </rPr>
      <t xml:space="preserve">(under Teacher References)
</t>
    </r>
    <r>
      <rPr>
        <rFont val="Calibri"/>
        <b/>
        <color theme="1"/>
        <sz val="11.0"/>
      </rPr>
      <t>Lesson-level examples:</t>
    </r>
    <r>
      <rPr>
        <rFont val="Calibri"/>
        <color theme="1"/>
        <sz val="11.0"/>
      </rPr>
      <t xml:space="preserve">
—Grade 6, </t>
    </r>
    <r>
      <rPr>
        <rFont val="Calibri"/>
        <i/>
        <color theme="1"/>
        <sz val="11.0"/>
      </rPr>
      <t xml:space="preserve">Weather Patterns </t>
    </r>
    <r>
      <rPr>
        <rFont val="Calibri"/>
        <color theme="1"/>
        <sz val="11.0"/>
      </rPr>
      <t xml:space="preserve">unit, Lesson 4.3, </t>
    </r>
    <r>
      <rPr>
        <rFont val="Calibri"/>
        <b/>
        <color theme="1"/>
        <sz val="11.0"/>
      </rPr>
      <t>all Activities</t>
    </r>
    <r>
      <rPr>
        <rFont val="Calibri"/>
        <color theme="1"/>
        <sz val="11.0"/>
      </rPr>
      <t xml:space="preserve">
—Grade 6, </t>
    </r>
    <r>
      <rPr>
        <rFont val="Calibri"/>
        <i/>
        <color theme="1"/>
        <sz val="11.0"/>
      </rPr>
      <t>Microbiome</t>
    </r>
    <r>
      <rPr>
        <rFont val="Calibri"/>
        <color theme="1"/>
        <sz val="11.0"/>
      </rPr>
      <t xml:space="preserve"> unit, Lesson 2.7, </t>
    </r>
    <r>
      <rPr>
        <rFont val="Calibri"/>
        <b/>
        <color theme="1"/>
        <sz val="11.0"/>
      </rPr>
      <t>all Activities</t>
    </r>
    <r>
      <rPr>
        <rFont val="Calibri"/>
        <color theme="1"/>
        <sz val="11.0"/>
      </rPr>
      <t xml:space="preserve">
—Grade 8,</t>
    </r>
    <r>
      <rPr>
        <rFont val="Calibri"/>
        <i/>
        <color theme="1"/>
        <sz val="11.0"/>
      </rPr>
      <t xml:space="preserve"> Earth, Moon, and Sun</t>
    </r>
    <r>
      <rPr>
        <rFont val="Calibri"/>
        <color theme="1"/>
        <sz val="11.0"/>
      </rPr>
      <t xml:space="preserve"> unit, Lesson 2.7, </t>
    </r>
    <r>
      <rPr>
        <rFont val="Calibri"/>
        <b/>
        <color theme="1"/>
        <sz val="11.0"/>
      </rPr>
      <t>Activity 2</t>
    </r>
    <r>
      <rPr>
        <rFont val="Calibri"/>
        <color theme="1"/>
        <sz val="11.0"/>
      </rPr>
      <t xml:space="preserve">
—Grade 8, </t>
    </r>
    <r>
      <rPr>
        <rFont val="Calibri"/>
        <i/>
        <color theme="1"/>
        <sz val="11.0"/>
      </rPr>
      <t>Light Waves</t>
    </r>
    <r>
      <rPr>
        <rFont val="Calibri"/>
        <color theme="1"/>
        <sz val="11.0"/>
      </rPr>
      <t xml:space="preserve"> unit, Lesson 3.3, </t>
    </r>
    <r>
      <rPr>
        <rFont val="Calibri"/>
        <b/>
        <color theme="1"/>
        <sz val="11.0"/>
      </rPr>
      <t>Activity 3</t>
    </r>
  </si>
  <si>
    <r>
      <rPr>
        <rFont val="Arial"/>
        <b/>
        <color theme="1"/>
        <sz val="11.0"/>
      </rPr>
      <t>4.2.4 Clarity &amp; Feedback</t>
    </r>
    <r>
      <rPr>
        <rFont val="Arial"/>
        <color theme="1"/>
        <sz val="11.0"/>
      </rPr>
      <t xml:space="preserve">
Performance assessments use clear scoring criteria and allow for multiple iterations of student thinking based on feedback.</t>
    </r>
  </si>
  <si>
    <t xml:space="preserve">Performance assessments use scoring criteria that are clear and understandable to students.
AND
Performance assessments promote actionable feedback to students.
</t>
  </si>
  <si>
    <t xml:space="preserve">Performance assessments use scoring criteria that are clear and understandable to students.
OR
Performance assessments promote actionable feedback to students.
</t>
  </si>
  <si>
    <t>Performance assessments have unclear or missing scoring criteria.
AND
Performance assessments do not promote feedback to students.</t>
  </si>
  <si>
    <r>
      <rPr>
        <rFont val="Calibri"/>
        <b/>
        <color theme="1"/>
        <sz val="11.0"/>
      </rPr>
      <t>Examples:</t>
    </r>
    <r>
      <rPr>
        <rFont val="Calibri"/>
        <color theme="1"/>
        <sz val="11.0"/>
      </rPr>
      <t xml:space="preserve">
—Grade 6, </t>
    </r>
    <r>
      <rPr>
        <rFont val="Calibri"/>
        <i/>
        <color theme="1"/>
        <sz val="11.0"/>
      </rPr>
      <t>Traits and Reproduction</t>
    </r>
    <r>
      <rPr>
        <rFont val="Calibri"/>
        <color theme="1"/>
        <sz val="11.0"/>
      </rPr>
      <t xml:space="preserve"> unit, Lesson 4.3, </t>
    </r>
    <r>
      <rPr>
        <rFont val="Calibri"/>
        <b/>
        <color theme="1"/>
        <sz val="11.0"/>
      </rPr>
      <t xml:space="preserve">Rubrics for Final Written Argument </t>
    </r>
    <r>
      <rPr>
        <rFont val="Calibri"/>
        <color theme="1"/>
        <sz val="11.0"/>
      </rPr>
      <t xml:space="preserve">(under Digital Resources) and Activities 2–6
—Grade 7, </t>
    </r>
    <r>
      <rPr>
        <rFont val="Calibri"/>
        <i/>
        <color theme="1"/>
        <sz val="11.0"/>
      </rPr>
      <t>Phase Change</t>
    </r>
    <r>
      <rPr>
        <rFont val="Calibri"/>
        <color theme="1"/>
        <sz val="11.0"/>
      </rPr>
      <t xml:space="preserve"> unit, Lesson 4.4, </t>
    </r>
    <r>
      <rPr>
        <rFont val="Calibri"/>
        <b/>
        <color theme="1"/>
        <sz val="11.0"/>
      </rPr>
      <t xml:space="preserve">Rubrics for Assessing Students’ Final Written Arguments </t>
    </r>
    <r>
      <rPr>
        <rFont val="Calibri"/>
        <color theme="1"/>
        <sz val="11.0"/>
      </rPr>
      <t xml:space="preserve">(under Digital Resources) and </t>
    </r>
    <r>
      <rPr>
        <rFont val="Calibri"/>
        <b/>
        <color theme="1"/>
        <sz val="11.0"/>
      </rPr>
      <t>all Activities</t>
    </r>
    <r>
      <rPr>
        <rFont val="Calibri"/>
        <color theme="1"/>
        <sz val="11.0"/>
      </rPr>
      <t xml:space="preserve">
—Grade 8, </t>
    </r>
    <r>
      <rPr>
        <rFont val="Calibri"/>
        <i/>
        <color theme="1"/>
        <sz val="11.0"/>
      </rPr>
      <t>Earth, Moon, and Sun</t>
    </r>
    <r>
      <rPr>
        <rFont val="Calibri"/>
        <color theme="1"/>
        <sz val="11.0"/>
      </rPr>
      <t xml:space="preserve"> unit, Lesson 4.3,</t>
    </r>
    <r>
      <rPr>
        <rFont val="Calibri"/>
        <b/>
        <color theme="1"/>
        <sz val="11.0"/>
      </rPr>
      <t xml:space="preserve"> Rubrics for Assessing Students’ Final Written Arguments </t>
    </r>
    <r>
      <rPr>
        <rFont val="Calibri"/>
        <color theme="1"/>
        <sz val="11.0"/>
      </rPr>
      <t xml:space="preserve">(under Digital Resources) and </t>
    </r>
    <r>
      <rPr>
        <rFont val="Calibri"/>
        <b/>
        <color theme="1"/>
        <sz val="11.0"/>
      </rPr>
      <t>all Activities</t>
    </r>
    <r>
      <rPr>
        <rFont val="Calibri"/>
        <color theme="1"/>
        <sz val="11.0"/>
      </rPr>
      <t xml:space="preserve">
—Grade 8, </t>
    </r>
    <r>
      <rPr>
        <rFont val="Calibri"/>
        <i/>
        <color theme="1"/>
        <sz val="11.0"/>
      </rPr>
      <t>Force and Motion</t>
    </r>
    <r>
      <rPr>
        <rFont val="Calibri"/>
        <color theme="1"/>
        <sz val="11.0"/>
      </rPr>
      <t xml:space="preserve"> unit, Lesson 2.1, R</t>
    </r>
    <r>
      <rPr>
        <rFont val="Calibri"/>
        <b/>
        <color theme="1"/>
        <sz val="11.0"/>
      </rPr>
      <t>ubrics for Assessing Students’ Investigations of Forces on Different Objects</t>
    </r>
    <r>
      <rPr>
        <rFont val="Calibri"/>
        <color theme="1"/>
        <sz val="11.0"/>
      </rPr>
      <t xml:space="preserve"> (under Digital Resources) and </t>
    </r>
    <r>
      <rPr>
        <rFont val="Calibri"/>
        <b/>
        <color theme="1"/>
        <sz val="11.0"/>
      </rPr>
      <t>Activity 2</t>
    </r>
    <r>
      <rPr>
        <rFont val="Calibri"/>
        <color theme="1"/>
        <sz val="11.0"/>
      </rPr>
      <t xml:space="preserve">
—Grade 6, </t>
    </r>
    <r>
      <rPr>
        <rFont val="Calibri"/>
        <i/>
        <color theme="1"/>
        <sz val="11.0"/>
      </rPr>
      <t>Ocean, Atmosphere, and Climate</t>
    </r>
    <r>
      <rPr>
        <rFont val="Calibri"/>
        <color theme="1"/>
        <sz val="11.0"/>
      </rPr>
      <t xml:space="preserve"> unit, Lesson 2.5, </t>
    </r>
    <r>
      <rPr>
        <rFont val="Calibri"/>
        <b/>
        <color theme="1"/>
        <sz val="11.0"/>
      </rPr>
      <t xml:space="preserve">Critical Juncture Answer Key and Scoring Guide </t>
    </r>
    <r>
      <rPr>
        <rFont val="Calibri"/>
        <color theme="1"/>
        <sz val="11.0"/>
      </rPr>
      <t>(under Digital Resources)</t>
    </r>
  </si>
  <si>
    <t xml:space="preserve">Rating for 4.2 Performance Assessments </t>
  </si>
  <si>
    <t xml:space="preserve">Final Comments for 4.2 Performance Assessments </t>
  </si>
  <si>
    <r>
      <rPr>
        <rFont val="Arial"/>
        <b/>
        <color theme="1"/>
        <sz val="11.0"/>
      </rPr>
      <t xml:space="preserve">4.3 Integrated Assessment System
</t>
    </r>
    <r>
      <rPr>
        <rFont val="Arial"/>
        <b/>
        <i/>
        <color theme="1"/>
        <sz val="11.0"/>
      </rPr>
      <t>This criterion is not required. Quality indicators are provided for evaluation if an integrated assessment system is present.</t>
    </r>
  </si>
  <si>
    <t>Diagnostic, benchmark, and/or interim assessments are integrated into instructional materials in ways that support the learning process. Student results are interpreted relative to the performance expectations of the standards (i.e. criterion-referenced), as demonstrated by student evidence gathered in the learning environment, and recommend instructional next steps.</t>
  </si>
  <si>
    <r>
      <rPr>
        <rFont val="Arial"/>
        <b/>
        <color theme="1"/>
        <sz val="11.0"/>
      </rPr>
      <t>4.3.1 Assessment Design</t>
    </r>
    <r>
      <rPr>
        <rFont val="Arial"/>
        <color theme="1"/>
        <sz val="11.0"/>
      </rPr>
      <t xml:space="preserve">
Diagnostic assessments are well-designed, rigorous, connected to standards, and offer multiple opportunities for demonstrations of knowledge.</t>
    </r>
  </si>
  <si>
    <t xml:space="preserve">Diagnostic assessments measure student’s performance on grade-level or course-specific standards by integrating the three dimensions.
AND
Diagnostic assessments provide opportunities to transfer learning to phenomena or solve problems within new contexts.
</t>
  </si>
  <si>
    <t xml:space="preserve">Diagnostic assessments measure student’s performance on grade-level or course-specific standards by integrating the three dimensions.
OR
Diagnostic assessments provide opportunities to transfer learning to phenomena or solve problems within new contexts.
</t>
  </si>
  <si>
    <t>Diagnostic assessments do not measure student’s performance on grade-level or course-specific standards by integrating the three dimensions.
AND
Diagnostic assessments do not provide opportunities to transfer learning to phenomena or solve problems within new contexts.</t>
  </si>
  <si>
    <r>
      <rPr>
        <rFont val="Arial"/>
        <b/>
        <color theme="1"/>
        <sz val="11.0"/>
      </rPr>
      <t>4.3.2 Data Quality</t>
    </r>
    <r>
      <rPr>
        <rFont val="Arial"/>
        <color theme="1"/>
        <sz val="11.0"/>
      </rPr>
      <t xml:space="preserve">
The assessment system provides clear and actionable data that allow educators to respond to specific student strengths and opportunities for growth.</t>
    </r>
  </si>
  <si>
    <t>Assessment results are clear and understandable. 
AND
Assessment results are designed to inform next steps in the learning and teaching process.</t>
  </si>
  <si>
    <t>Assessment results are clear and understandable. 
OR
Assessment results are designed to inform next steps in the learning and teaching process.</t>
  </si>
  <si>
    <t>Assessment results are ambiguous or not easy to use. 
AND
Assessment results do not inform any next steps in the learning and teaching process.</t>
  </si>
  <si>
    <r>
      <rPr>
        <rFont val="Arial"/>
        <b/>
        <color theme="1"/>
        <sz val="11.0"/>
      </rPr>
      <t>4.3.3 Responsiveness</t>
    </r>
    <r>
      <rPr>
        <rFont val="Arial"/>
        <color theme="1"/>
        <sz val="11.0"/>
      </rPr>
      <t xml:space="preserve">
The assessment system is connected to resources designed to meet students’ specific opportunities for growth. Intervention and extension materials effectively accelerate student learning. (These resources serve to answer the question, “Now what?”)</t>
    </r>
  </si>
  <si>
    <t xml:space="preserve">Assessment results connect to appropriate next steps such as extensions (to deepen understanding and application) AND interventions (to reinforce and, where needed, reteach concepts)
AND
Assessment results can be easily used by both educators and students.
</t>
  </si>
  <si>
    <t>Assessment results connect to appropriate next steps such as extensions (to deepen understanding and application) OR interventions (to reinforce and, where needed, reteach concepts)
AND
Assessment results can be easily used by both educators and students.</t>
  </si>
  <si>
    <t xml:space="preserve">Assessment results offer no extensions or interventions
AND
Assessment results can be used only by educators.
</t>
  </si>
  <si>
    <r>
      <rPr>
        <rFont val="Arial"/>
        <b/>
        <color theme="1"/>
        <sz val="11.0"/>
      </rPr>
      <t>4.3.4 Family Engagement &amp; Communication</t>
    </r>
    <r>
      <rPr>
        <rFont val="Arial"/>
        <color theme="1"/>
        <sz val="11.0"/>
      </rPr>
      <t xml:space="preserve">
If the assessment system provides reports and/or diagnostic information to families, those resources are accessible in multiple languages that allow families to effectively partner with their child(ren) in the learning process.
</t>
    </r>
  </si>
  <si>
    <t xml:space="preserve">Assessment reports are easy to read and understandable by students and families.
AND
Assessment reports are available in English and at least one additional language.
AND
Assessment reports provide resources that students and/or families can use to support any needed learning outside the classroom.
</t>
  </si>
  <si>
    <t xml:space="preserve">Assessment reports are easy to read and understandable by students and families.
AND
Assessment reports provide resources that students and/or families can use to support any needed learning outside the classroom.
</t>
  </si>
  <si>
    <t xml:space="preserve">Assessment reports are not easy to read or understandable by students and families
AND
Assessment reports do not provide resources that students and/or families can use to support any needed learning outside the classroom.
</t>
  </si>
  <si>
    <t>Rating for 4.3 Integrated Assessment System</t>
  </si>
  <si>
    <t>Final Comments for 4.3 Integrated Assessment System</t>
  </si>
  <si>
    <t xml:space="preserve">*These metrics are designed to evaluate integrated assessment systems when present in instructional materials. </t>
  </si>
  <si>
    <t xml:space="preserve">0: Does not meet the expectations </t>
  </si>
  <si>
    <t>1: Partially meets expectations</t>
  </si>
  <si>
    <t>K-2</t>
  </si>
  <si>
    <t>3-5</t>
  </si>
  <si>
    <t>6-8</t>
  </si>
  <si>
    <t xml:space="preserve">HS Core </t>
  </si>
  <si>
    <t>HS Third-Credit (+1)</t>
  </si>
  <si>
    <t xml:space="preserve">Meets expectations </t>
  </si>
  <si>
    <t xml:space="preserve">Partially meets expectations </t>
  </si>
  <si>
    <t>Does not meet expectations</t>
  </si>
  <si>
    <t>Yes</t>
  </si>
  <si>
    <t>0: Does Not Meet</t>
  </si>
  <si>
    <t>1: Partially Meets</t>
  </si>
  <si>
    <t>2: Meets</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</si>
</sst>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sz val="18.0"/>
      <color theme="0"/>
      <name val="Calibri"/>
    </font>
    <font/>
    <font>
      <sz val="11.0"/>
      <color theme="1"/>
      <name val="Calibri"/>
    </font>
    <font>
      <sz val="16.0"/>
      <color theme="1"/>
      <name val="Calibri"/>
    </font>
    <font>
      <b/>
      <sz val="14.0"/>
      <color theme="1"/>
      <name val="Calibri"/>
    </font>
    <font>
      <i/>
      <sz val="10.0"/>
      <color theme="1"/>
      <name val="Calibri"/>
    </font>
    <font>
      <b/>
      <u/>
      <sz val="11.0"/>
      <color rgb="FF0000FF"/>
      <name val="Arial"/>
    </font>
    <font>
      <b/>
      <sz val="11.0"/>
      <color rgb="FFFFFFFF"/>
      <name val="Arial"/>
    </font>
    <font>
      <color theme="1"/>
      <name val="Calibri"/>
      <scheme val="minor"/>
    </font>
    <font>
      <b/>
      <sz val="11.0"/>
      <color theme="1"/>
      <name val="Arial"/>
    </font>
    <font>
      <b/>
      <sz val="10.0"/>
      <color theme="1"/>
      <name val="Arial"/>
    </font>
    <font>
      <sz val="11.0"/>
      <color theme="1"/>
      <name val="Arial"/>
    </font>
    <font>
      <sz val="10.0"/>
      <color theme="1"/>
      <name val="Calibri"/>
    </font>
    <font>
      <b/>
      <sz val="11.0"/>
      <color theme="1"/>
      <name val="Calibri"/>
    </font>
    <font>
      <u/>
      <sz val="11.0"/>
      <color theme="1"/>
      <name val="Calibri"/>
    </font>
    <font>
      <b/>
      <i/>
      <sz val="11.0"/>
      <color theme="1"/>
      <name val="Calibri"/>
    </font>
    <font>
      <sz val="10.0"/>
      <color theme="1"/>
      <name val="Arial"/>
    </font>
    <font>
      <sz val="10.0"/>
      <color rgb="FF000000"/>
      <name val="Arial"/>
    </font>
  </fonts>
  <fills count="18">
    <fill>
      <patternFill patternType="none"/>
    </fill>
    <fill>
      <patternFill patternType="lightGray"/>
    </fill>
    <fill>
      <patternFill patternType="solid">
        <fgColor theme="1"/>
        <bgColor theme="1"/>
      </patternFill>
    </fill>
    <fill>
      <patternFill patternType="solid">
        <fgColor rgb="FFD8D8D8"/>
        <bgColor rgb="FFD8D8D8"/>
      </patternFill>
    </fill>
    <fill>
      <patternFill patternType="solid">
        <fgColor rgb="FFF2F2F2"/>
        <bgColor rgb="FFF2F2F2"/>
      </patternFill>
    </fill>
    <fill>
      <patternFill patternType="solid">
        <fgColor rgb="FF8EAADB"/>
        <bgColor rgb="FF8EAADB"/>
      </patternFill>
    </fill>
    <fill>
      <patternFill patternType="solid">
        <fgColor rgb="FFFFFF99"/>
        <bgColor rgb="FFFFFF99"/>
      </patternFill>
    </fill>
    <fill>
      <patternFill patternType="solid">
        <fgColor rgb="FFFF9966"/>
        <bgColor rgb="FFFF9966"/>
      </patternFill>
    </fill>
    <fill>
      <patternFill patternType="solid">
        <fgColor rgb="FFC5E0B3"/>
        <bgColor rgb="FFC5E0B3"/>
      </patternFill>
    </fill>
    <fill>
      <patternFill patternType="solid">
        <fgColor rgb="FFE1E1FF"/>
        <bgColor rgb="FFE1E1FF"/>
      </patternFill>
    </fill>
    <fill>
      <patternFill patternType="solid">
        <fgColor rgb="FFFFFFFF"/>
        <bgColor rgb="FFFFFFFF"/>
      </patternFill>
    </fill>
    <fill>
      <patternFill patternType="solid">
        <fgColor rgb="FF1155CC"/>
        <bgColor rgb="FF1155CC"/>
      </patternFill>
    </fill>
    <fill>
      <patternFill patternType="solid">
        <fgColor rgb="FF999999"/>
        <bgColor rgb="FF999999"/>
      </patternFill>
    </fill>
    <fill>
      <patternFill patternType="solid">
        <fgColor rgb="FFD0CECE"/>
        <bgColor rgb="FFD0CECE"/>
      </patternFill>
    </fill>
    <fill>
      <patternFill patternType="solid">
        <fgColor rgb="FF9FC5E8"/>
        <bgColor rgb="FF9FC5E8"/>
      </patternFill>
    </fill>
    <fill>
      <patternFill patternType="solid">
        <fgColor rgb="FFFFFF00"/>
        <bgColor rgb="FFFFFF00"/>
      </patternFill>
    </fill>
    <fill>
      <patternFill patternType="solid">
        <fgColor rgb="FF00B050"/>
        <bgColor rgb="FF00B050"/>
      </patternFill>
    </fill>
    <fill>
      <patternFill patternType="solid">
        <fgColor rgb="FFFF0000"/>
        <bgColor rgb="FFFF0000"/>
      </patternFill>
    </fill>
  </fills>
  <borders count="25">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right style="medium">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bottom/>
    </border>
    <border>
      <top/>
      <bottom/>
    </border>
    <border>
      <right/>
      <top/>
      <bottom/>
    </border>
    <border>
      <left style="thin">
        <color rgb="FF000000"/>
      </left>
    </border>
    <border>
      <top style="thin">
        <color rgb="FF000000"/>
      </top>
    </border>
    <border>
      <left style="thin">
        <color rgb="FF000000"/>
      </left>
      <top/>
      <bottom/>
    </border>
    <border>
      <left/>
      <right/>
      <top/>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0" fontId="3" numFmtId="0" xfId="0" applyBorder="1" applyFont="1"/>
    <xf borderId="5" fillId="3" fontId="4" numFmtId="0" xfId="0" applyBorder="1" applyFill="1" applyFont="1"/>
    <xf borderId="6" fillId="3" fontId="4" numFmtId="0" xfId="0" applyAlignment="1" applyBorder="1" applyFont="1">
      <alignment horizontal="center"/>
    </xf>
    <xf borderId="6" fillId="3" fontId="4" numFmtId="0" xfId="0" applyAlignment="1" applyBorder="1" applyFont="1">
      <alignment horizontal="left" vertical="top"/>
    </xf>
    <xf borderId="7" fillId="3" fontId="4" numFmtId="0" xfId="0" applyBorder="1" applyFont="1"/>
    <xf borderId="4" fillId="0" fontId="5" numFmtId="0" xfId="0" applyAlignment="1" applyBorder="1" applyFont="1">
      <alignment horizontal="center"/>
    </xf>
    <xf borderId="8" fillId="0" fontId="3" numFmtId="0" xfId="0" applyBorder="1" applyFont="1"/>
    <xf borderId="4" fillId="0" fontId="3" numFmtId="0" xfId="0" applyAlignment="1" applyBorder="1" applyFont="1">
      <alignment horizontal="right"/>
    </xf>
    <xf borderId="9" fillId="0" fontId="3" numFmtId="0" xfId="0" applyAlignment="1" applyBorder="1" applyFont="1">
      <alignment horizontal="center"/>
    </xf>
    <xf borderId="0" fillId="0" fontId="3" numFmtId="0" xfId="0" applyAlignment="1" applyFont="1">
      <alignment horizontal="left" vertical="top"/>
    </xf>
    <xf borderId="9" fillId="0" fontId="3" numFmtId="49" xfId="0" applyAlignment="1" applyBorder="1" applyFont="1" applyNumberFormat="1">
      <alignment horizontal="center"/>
    </xf>
    <xf borderId="9" fillId="0" fontId="3" numFmtId="15" xfId="0" applyAlignment="1" applyBorder="1" applyFont="1" applyNumberFormat="1">
      <alignment horizontal="center"/>
    </xf>
    <xf borderId="9" fillId="4" fontId="3" numFmtId="0" xfId="0" applyAlignment="1" applyBorder="1" applyFill="1" applyFont="1">
      <alignment shrinkToFit="0" wrapText="1"/>
    </xf>
    <xf borderId="10" fillId="0" fontId="3" numFmtId="0" xfId="0" applyAlignment="1" applyBorder="1" applyFont="1">
      <alignment horizontal="left" vertical="top"/>
    </xf>
    <xf borderId="11" fillId="0" fontId="2" numFmtId="0" xfId="0" applyBorder="1" applyFont="1"/>
    <xf borderId="0" fillId="0" fontId="3" numFmtId="0" xfId="0" applyAlignment="1" applyFont="1">
      <alignment shrinkToFit="0" wrapText="1"/>
    </xf>
    <xf borderId="0" fillId="0" fontId="3" numFmtId="9" xfId="0" applyAlignment="1" applyFont="1" applyNumberFormat="1">
      <alignment horizontal="left" vertical="top"/>
    </xf>
    <xf borderId="9" fillId="5" fontId="3" numFmtId="0" xfId="0" applyAlignment="1" applyBorder="1" applyFill="1" applyFont="1">
      <alignment horizontal="center"/>
    </xf>
    <xf borderId="10" fillId="5" fontId="3" numFmtId="0" xfId="0" applyAlignment="1" applyBorder="1" applyFont="1">
      <alignment horizontal="center" vertical="top"/>
    </xf>
    <xf borderId="0" fillId="0" fontId="3" numFmtId="0" xfId="0" applyFont="1"/>
    <xf borderId="9" fillId="6" fontId="3" numFmtId="0" xfId="0" applyAlignment="1" applyBorder="1" applyFill="1" applyFont="1">
      <alignment shrinkToFit="0" wrapText="1"/>
    </xf>
    <xf borderId="0" fillId="0" fontId="3" numFmtId="0" xfId="0" applyAlignment="1" applyFont="1">
      <alignment horizontal="right" shrinkToFit="0" wrapText="1"/>
    </xf>
    <xf borderId="9" fillId="5" fontId="3" numFmtId="0" xfId="0" applyAlignment="1" applyBorder="1" applyFont="1">
      <alignment horizontal="center" shrinkToFit="0" wrapText="1"/>
    </xf>
    <xf borderId="9" fillId="7" fontId="3" numFmtId="0" xfId="0" applyAlignment="1" applyBorder="1" applyFill="1" applyFont="1">
      <alignment shrinkToFit="0" wrapText="1"/>
    </xf>
    <xf borderId="9" fillId="8" fontId="3" numFmtId="0" xfId="0" applyAlignment="1" applyBorder="1" applyFill="1" applyFont="1">
      <alignment shrinkToFit="0" wrapText="1"/>
    </xf>
    <xf borderId="4" fillId="0" fontId="3" numFmtId="0" xfId="0" applyAlignment="1" applyBorder="1" applyFont="1">
      <alignment shrinkToFit="0" wrapText="1"/>
    </xf>
    <xf borderId="9" fillId="9" fontId="3" numFmtId="0" xfId="0" applyAlignment="1" applyBorder="1" applyFill="1" applyFont="1">
      <alignment shrinkToFit="0" wrapText="1"/>
    </xf>
    <xf borderId="12" fillId="5" fontId="3" numFmtId="0" xfId="0" applyAlignment="1" applyBorder="1" applyFont="1">
      <alignment horizontal="center" shrinkToFit="0" wrapText="1"/>
    </xf>
    <xf borderId="13" fillId="0" fontId="3" numFmtId="0" xfId="0" applyAlignment="1" applyBorder="1" applyFont="1">
      <alignment horizontal="left" vertical="top"/>
    </xf>
    <xf borderId="14" fillId="0" fontId="2" numFmtId="0" xfId="0" applyBorder="1" applyFont="1"/>
    <xf borderId="15" fillId="0" fontId="3" numFmtId="0" xfId="0" applyBorder="1" applyFont="1"/>
    <xf borderId="16" fillId="0" fontId="6" numFmtId="0" xfId="0" applyAlignment="1" applyBorder="1" applyFont="1">
      <alignment shrinkToFit="0" wrapText="1"/>
    </xf>
    <xf borderId="16" fillId="0" fontId="3" numFmtId="0" xfId="0" applyAlignment="1" applyBorder="1" applyFont="1">
      <alignment horizontal="left" vertical="top"/>
    </xf>
    <xf borderId="17" fillId="0" fontId="3" numFmtId="0" xfId="0" applyBorder="1" applyFont="1"/>
    <xf borderId="0" fillId="10" fontId="7" numFmtId="0" xfId="0" applyAlignment="1" applyFill="1" applyFont="1">
      <alignment horizontal="center" readingOrder="0"/>
    </xf>
    <xf borderId="0" fillId="10" fontId="8" numFmtId="0" xfId="0" applyAlignment="1" applyFont="1">
      <alignment horizontal="center"/>
    </xf>
    <xf borderId="0" fillId="10" fontId="9" numFmtId="0" xfId="0" applyFont="1"/>
    <xf borderId="18" fillId="11" fontId="8" numFmtId="0" xfId="0" applyAlignment="1" applyBorder="1" applyFill="1" applyFont="1">
      <alignment horizontal="center"/>
    </xf>
    <xf borderId="19" fillId="0" fontId="2" numFmtId="0" xfId="0" applyBorder="1" applyFont="1"/>
    <xf borderId="20" fillId="0" fontId="2" numFmtId="0" xfId="0" applyBorder="1" applyFont="1"/>
    <xf borderId="18" fillId="12" fontId="10" numFmtId="0" xfId="0" applyAlignment="1" applyBorder="1" applyFill="1" applyFont="1">
      <alignment horizontal="center" shrinkToFit="0" wrapText="1"/>
    </xf>
    <xf borderId="21" fillId="0" fontId="10" numFmtId="0" xfId="0" applyAlignment="1" applyBorder="1" applyFont="1">
      <alignment horizontal="center" shrinkToFit="0" wrapText="1"/>
    </xf>
    <xf borderId="10" fillId="13" fontId="10" numFmtId="0" xfId="0" applyAlignment="1" applyBorder="1" applyFill="1" applyFont="1">
      <alignment horizontal="center" shrinkToFit="0" wrapText="1"/>
    </xf>
    <xf borderId="9" fillId="13" fontId="11" numFmtId="0" xfId="0" applyAlignment="1" applyBorder="1" applyFont="1">
      <alignment horizontal="center"/>
    </xf>
    <xf borderId="10" fillId="0" fontId="12" numFmtId="0" xfId="0" applyAlignment="1" applyBorder="1" applyFont="1">
      <alignment horizontal="left" shrinkToFit="0" vertical="top" wrapText="1"/>
    </xf>
    <xf borderId="9" fillId="0" fontId="13" numFmtId="0" xfId="0" applyAlignment="1" applyBorder="1" applyFont="1">
      <alignment horizontal="center" vertical="center"/>
    </xf>
    <xf borderId="9" fillId="0" fontId="3" numFmtId="0" xfId="0" applyAlignment="1" applyBorder="1" applyFont="1">
      <alignment shrinkToFit="0" vertical="top" wrapText="1"/>
    </xf>
    <xf borderId="0" fillId="0" fontId="14" numFmtId="0" xfId="0" applyAlignment="1" applyFont="1">
      <alignment shrinkToFit="0" wrapText="1"/>
    </xf>
    <xf borderId="0" fillId="0" fontId="14" numFmtId="0" xfId="0" applyFont="1"/>
    <xf borderId="10" fillId="0" fontId="12" numFmtId="0" xfId="0" applyAlignment="1" applyBorder="1" applyFont="1">
      <alignment shrinkToFit="0" vertical="top" wrapText="1"/>
    </xf>
    <xf borderId="22" fillId="0" fontId="14" numFmtId="0" xfId="0" applyAlignment="1" applyBorder="1" applyFont="1">
      <alignment horizontal="center" shrinkToFit="0" wrapText="1"/>
    </xf>
    <xf borderId="22" fillId="0" fontId="2" numFmtId="0" xfId="0" applyBorder="1" applyFont="1"/>
    <xf borderId="0" fillId="0" fontId="3" numFmtId="0" xfId="0" applyAlignment="1" applyFont="1">
      <alignment vertical="center"/>
    </xf>
    <xf borderId="0" fillId="0" fontId="12" numFmtId="0" xfId="0" applyAlignment="1" applyFont="1">
      <alignment horizontal="left" shrinkToFit="0" vertical="center" wrapText="1"/>
    </xf>
    <xf borderId="23" fillId="14" fontId="10" numFmtId="0" xfId="0" applyAlignment="1" applyBorder="1" applyFill="1" applyFont="1">
      <alignment horizontal="center"/>
    </xf>
    <xf borderId="21" fillId="0" fontId="12" numFmtId="0" xfId="0" applyAlignment="1" applyBorder="1" applyFont="1">
      <alignment horizontal="center" shrinkToFit="0" vertical="center" wrapText="1"/>
    </xf>
    <xf borderId="0" fillId="0" fontId="12" numFmtId="0" xfId="0" applyAlignment="1" applyFont="1">
      <alignment horizontal="center" shrinkToFit="0" vertical="center" wrapText="1"/>
    </xf>
    <xf borderId="18" fillId="15" fontId="12" numFmtId="0" xfId="0" applyAlignment="1" applyBorder="1" applyFill="1" applyFont="1">
      <alignment horizontal="center" shrinkToFit="0" vertical="center" wrapText="1"/>
    </xf>
    <xf borderId="0" fillId="0" fontId="3" numFmtId="0" xfId="0" applyAlignment="1" applyFont="1">
      <alignment horizontal="center"/>
    </xf>
    <xf borderId="24" fillId="16" fontId="14" numFmtId="0" xfId="0" applyBorder="1" applyFill="1" applyFont="1"/>
    <xf borderId="24" fillId="16" fontId="3" numFmtId="0" xfId="0" applyBorder="1" applyFont="1"/>
    <xf borderId="24" fillId="17" fontId="3" numFmtId="0" xfId="0" applyBorder="1" applyFill="1" applyFont="1"/>
    <xf borderId="9" fillId="0" fontId="15" numFmtId="0" xfId="0" applyAlignment="1" applyBorder="1" applyFont="1">
      <alignment shrinkToFit="0" vertical="top" wrapText="1"/>
    </xf>
    <xf borderId="22" fillId="0" fontId="14" numFmtId="0" xfId="0" applyAlignment="1" applyBorder="1" applyFont="1">
      <alignment horizontal="center"/>
    </xf>
    <xf borderId="9" fillId="0" fontId="3" numFmtId="0" xfId="0" applyAlignment="1" applyBorder="1" applyFont="1">
      <alignment vertical="top"/>
    </xf>
    <xf borderId="0" fillId="0" fontId="16" numFmtId="0" xfId="0" applyAlignment="1" applyFont="1">
      <alignment horizontal="center" shrinkToFit="0" wrapText="1"/>
    </xf>
    <xf borderId="0" fillId="0" fontId="17" numFmtId="0" xfId="0" applyFont="1"/>
    <xf borderId="0" fillId="0" fontId="18" numFmtId="0" xfId="0" applyFont="1"/>
    <xf borderId="0" fillId="0" fontId="3" numFmtId="4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hyperlink" Target="https://amplify.com/caregiver-hub/amplify-science/"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hyperlink" Target="https://my.amplify.com/programguide/content/national/access-and-equity/english-learners/science/" TargetMode="External"/><Relationship Id="rId3" Type="http://schemas.openxmlformats.org/officeDocument/2006/relationships/hyperlink" Target="https://my.amplify.com/help/en/articles/2435448-student-use-of-technology-in-grades-6-8"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amplify.com/wp-content/uploads/2023/06/OR-6-8-QCD-Citation-guidance.pdf" TargetMode="External"/><Relationship Id="rId2" Type="http://schemas.openxmlformats.org/officeDocument/2006/relationships/hyperlink" Target="https://my.amplify.com/help/en/articles/2351109-navigating-amplify-science-grades-6-8" TargetMode="External"/><Relationship Id="rId3" Type="http://schemas.openxmlformats.org/officeDocument/2006/relationships/hyperlink" Target="https://amplify.com/caregiver-hub/amplify-science/"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86"/>
    <col customWidth="1" min="2" max="2" width="67.29"/>
    <col customWidth="1" min="3" max="3" width="9.14"/>
    <col customWidth="1" min="4" max="4" width="23.71"/>
    <col customWidth="1" hidden="1" min="5" max="6" width="8.43"/>
    <col customWidth="1" hidden="1" min="7" max="7" width="9.14"/>
    <col customWidth="1" min="8" max="26" width="8.86"/>
  </cols>
  <sheetData>
    <row r="1">
      <c r="A1" s="1" t="s">
        <v>0</v>
      </c>
      <c r="B1" s="2"/>
      <c r="C1" s="2"/>
      <c r="D1" s="2"/>
      <c r="E1" s="3"/>
      <c r="H1" s="4"/>
    </row>
    <row r="2">
      <c r="A2" s="5"/>
      <c r="B2" s="6" t="s">
        <v>1</v>
      </c>
      <c r="C2" s="7"/>
      <c r="D2" s="7"/>
      <c r="E2" s="8"/>
      <c r="H2" s="4"/>
    </row>
    <row r="3">
      <c r="A3" s="9" t="s">
        <v>2</v>
      </c>
      <c r="E3" s="10"/>
      <c r="H3" s="4"/>
    </row>
    <row r="4">
      <c r="A4" s="11" t="s">
        <v>3</v>
      </c>
      <c r="B4" s="12"/>
      <c r="C4" s="13"/>
      <c r="D4" s="13"/>
      <c r="E4" s="10"/>
      <c r="H4" s="4"/>
    </row>
    <row r="5">
      <c r="A5" s="11" t="s">
        <v>4</v>
      </c>
      <c r="B5" s="12"/>
      <c r="C5" s="13"/>
      <c r="D5" s="13"/>
      <c r="E5" s="10"/>
      <c r="H5" s="4"/>
    </row>
    <row r="6">
      <c r="A6" s="11" t="s">
        <v>5</v>
      </c>
      <c r="B6" s="12"/>
      <c r="C6" s="13"/>
      <c r="D6" s="13"/>
      <c r="E6" s="10"/>
      <c r="H6" s="4"/>
    </row>
    <row r="7">
      <c r="A7" s="11" t="s">
        <v>6</v>
      </c>
      <c r="B7" s="14"/>
      <c r="C7" s="13"/>
      <c r="D7" s="13"/>
      <c r="E7" s="10"/>
      <c r="H7" s="4"/>
    </row>
    <row r="8">
      <c r="A8" s="11" t="s">
        <v>7</v>
      </c>
      <c r="B8" s="15"/>
      <c r="C8" s="13"/>
      <c r="D8" s="13"/>
      <c r="E8" s="10"/>
      <c r="H8" s="4"/>
    </row>
    <row r="9">
      <c r="A9" s="4"/>
      <c r="C9" s="13"/>
      <c r="D9" s="13"/>
      <c r="E9" s="10"/>
      <c r="H9" s="4"/>
    </row>
    <row r="10">
      <c r="A10" s="4"/>
      <c r="B10" s="16" t="s">
        <v>8</v>
      </c>
      <c r="C10" s="17" t="s">
        <v>9</v>
      </c>
      <c r="D10" s="18"/>
      <c r="E10" s="10"/>
      <c r="H10" s="4"/>
    </row>
    <row r="11">
      <c r="A11" s="4"/>
      <c r="B11" s="19"/>
      <c r="C11" s="20"/>
      <c r="D11" s="13"/>
      <c r="E11" s="10">
        <f>COUNTIF(C10,"Yes")</f>
        <v>0</v>
      </c>
      <c r="H11" s="4"/>
    </row>
    <row r="12">
      <c r="A12" s="4"/>
      <c r="B12" s="21" t="s">
        <v>10</v>
      </c>
      <c r="C12" s="22" t="s">
        <v>11</v>
      </c>
      <c r="D12" s="18"/>
      <c r="E12" s="10"/>
      <c r="F12" s="23">
        <f>COUNTBLANK(C10)</f>
        <v>0</v>
      </c>
      <c r="H12" s="4"/>
    </row>
    <row r="13">
      <c r="A13" s="4"/>
      <c r="B13" s="24" t="s">
        <v>12</v>
      </c>
      <c r="C13" s="17" t="str">
        <f>IFERROR('1.1 Alignment'!D12,"")</f>
        <v>2: Meets expectations</v>
      </c>
      <c r="D13" s="18"/>
      <c r="E13" s="10">
        <f t="shared" ref="E13:E15" si="1">COUNTIF(C13,"2: Meets expectations")+COUNTIF(C13,"1: Partially meets expectations")</f>
        <v>1</v>
      </c>
      <c r="H13" s="4"/>
    </row>
    <row r="14" ht="16.5" customHeight="1">
      <c r="A14" s="4"/>
      <c r="B14" s="24" t="s">
        <v>13</v>
      </c>
      <c r="C14" s="17" t="str">
        <f>IFERROR('1.2 Phenomena'!D12,"")</f>
        <v>2: Meets expectations</v>
      </c>
      <c r="D14" s="18"/>
      <c r="E14" s="10">
        <f t="shared" si="1"/>
        <v>1</v>
      </c>
      <c r="H14" s="4"/>
    </row>
    <row r="15">
      <c r="A15" s="4"/>
      <c r="B15" s="24" t="s">
        <v>14</v>
      </c>
      <c r="C15" s="17" t="str">
        <f>IFERROR('1.3 Learning Progressions'!D12,"")</f>
        <v>2: Meets expectations</v>
      </c>
      <c r="D15" s="18"/>
      <c r="E15" s="10">
        <f t="shared" si="1"/>
        <v>1</v>
      </c>
      <c r="H15" s="4"/>
    </row>
    <row r="16">
      <c r="A16" s="4"/>
      <c r="B16" s="25"/>
      <c r="C16" s="13"/>
      <c r="E16" s="10"/>
      <c r="F16" s="23">
        <f>COUNTBLANK(C13:C15)</f>
        <v>0</v>
      </c>
      <c r="H16" s="4"/>
    </row>
    <row r="17">
      <c r="A17" s="4"/>
      <c r="B17" s="26" t="s">
        <v>15</v>
      </c>
      <c r="C17" s="22" t="s">
        <v>11</v>
      </c>
      <c r="D17" s="18"/>
      <c r="E17" s="10"/>
      <c r="H17" s="4"/>
    </row>
    <row r="18">
      <c r="A18" s="4"/>
      <c r="B18" s="27" t="s">
        <v>16</v>
      </c>
      <c r="C18" s="17" t="str">
        <f>IFERROR('2.1 Engagement'!D12,"")</f>
        <v/>
      </c>
      <c r="D18" s="18"/>
      <c r="E18" s="10">
        <f t="shared" ref="E18:E19" si="2">COUNTIF(C18,"2: Meets expectations")+COUNTIF(C18,"1: Partially meets expectations")</f>
        <v>0</v>
      </c>
      <c r="H18" s="4"/>
    </row>
    <row r="19">
      <c r="A19" s="4"/>
      <c r="B19" s="27" t="s">
        <v>17</v>
      </c>
      <c r="C19" s="17" t="str">
        <f>IFERROR('2.2 Culturally Responsive'!D12,"")</f>
        <v>2: Meets expectations</v>
      </c>
      <c r="D19" s="18"/>
      <c r="E19" s="10">
        <f t="shared" si="2"/>
        <v>1</v>
      </c>
      <c r="H19" s="4"/>
    </row>
    <row r="20">
      <c r="A20" s="4"/>
      <c r="B20" s="19"/>
      <c r="C20" s="20"/>
      <c r="D20" s="20"/>
      <c r="E20" s="10"/>
      <c r="F20" s="23">
        <f>COUNTBLANK(C18:C19)</f>
        <v>1</v>
      </c>
      <c r="H20" s="4"/>
    </row>
    <row r="21" ht="15.75" customHeight="1">
      <c r="A21" s="4"/>
      <c r="B21" s="21" t="s">
        <v>18</v>
      </c>
      <c r="C21" s="22" t="s">
        <v>11</v>
      </c>
      <c r="D21" s="18"/>
      <c r="E21" s="10"/>
      <c r="H21" s="4"/>
    </row>
    <row r="22" ht="15.75" customHeight="1">
      <c r="A22" s="4"/>
      <c r="B22" s="28" t="s">
        <v>19</v>
      </c>
      <c r="C22" s="17" t="str">
        <f>IFERROR('3.1 Supports for Teachers'!D13,"")</f>
        <v>2: Meets expectations</v>
      </c>
      <c r="D22" s="18"/>
      <c r="E22" s="10">
        <f t="shared" ref="E22:E23" si="3">COUNTIF(C22,"2: Meets expectations")+COUNTIF(C22,"1: Partially meets expectations")</f>
        <v>1</v>
      </c>
      <c r="H22" s="4"/>
    </row>
    <row r="23" ht="15.75" customHeight="1">
      <c r="A23" s="4"/>
      <c r="B23" s="28" t="s">
        <v>20</v>
      </c>
      <c r="C23" s="17" t="str">
        <f>IFERROR('3.2 Supports for Students'!D13,"")</f>
        <v>2: Meets expectations</v>
      </c>
      <c r="D23" s="18"/>
      <c r="E23" s="10">
        <f t="shared" si="3"/>
        <v>1</v>
      </c>
      <c r="H23" s="4"/>
    </row>
    <row r="24" ht="15.75" customHeight="1">
      <c r="A24" s="4"/>
      <c r="B24" s="28" t="s">
        <v>21</v>
      </c>
      <c r="C24" s="17" t="str">
        <f>IFERROR('3.3 Digital Design Elements'!D13,"")</f>
        <v>2: Meets expectations</v>
      </c>
      <c r="D24" s="18"/>
      <c r="E24" s="10"/>
      <c r="H24" s="4"/>
    </row>
    <row r="25" ht="15.75" customHeight="1">
      <c r="A25" s="4"/>
      <c r="B25" s="19"/>
      <c r="C25" s="13"/>
      <c r="D25" s="20"/>
      <c r="E25" s="10"/>
      <c r="F25" s="23">
        <f>COUNTBLANK(C22:C23)</f>
        <v>0</v>
      </c>
      <c r="H25" s="4"/>
    </row>
    <row r="26" ht="15.75" customHeight="1">
      <c r="A26" s="29"/>
      <c r="B26" s="21" t="s">
        <v>22</v>
      </c>
      <c r="C26" s="22" t="s">
        <v>11</v>
      </c>
      <c r="D26" s="18"/>
      <c r="E26" s="10"/>
      <c r="H26" s="4"/>
    </row>
    <row r="27" ht="15.75" customHeight="1">
      <c r="A27" s="4"/>
      <c r="B27" s="30" t="s">
        <v>23</v>
      </c>
      <c r="C27" s="17" t="str">
        <f>IFERROR('4.1 Formative Assessment'!D13,"")</f>
        <v>2: Meets expectations</v>
      </c>
      <c r="D27" s="18"/>
      <c r="E27" s="10">
        <f t="shared" ref="E27:E28" si="4">COUNTIF(C27,"2: Meets expectations")+COUNTIF(C27,"1: Partially meets expectations")</f>
        <v>1</v>
      </c>
      <c r="H27" s="4"/>
    </row>
    <row r="28" ht="15.75" customHeight="1">
      <c r="A28" s="4"/>
      <c r="B28" s="30" t="s">
        <v>24</v>
      </c>
      <c r="C28" s="17" t="str">
        <f>IFERROR('4.2 Performance Assessments'!D13,"")</f>
        <v>2: Meets expectations</v>
      </c>
      <c r="D28" s="18"/>
      <c r="E28" s="10">
        <f t="shared" si="4"/>
        <v>1</v>
      </c>
      <c r="H28" s="4"/>
    </row>
    <row r="29" ht="15.75" customHeight="1">
      <c r="A29" s="4"/>
      <c r="B29" s="30" t="s">
        <v>25</v>
      </c>
      <c r="C29" s="17" t="str">
        <f>IFERROR('4.3 Integrated Assessment'!D13,"")</f>
        <v/>
      </c>
      <c r="D29" s="18"/>
      <c r="E29" s="10"/>
      <c r="H29" s="4"/>
    </row>
    <row r="30" ht="15.75" customHeight="1">
      <c r="A30" s="4"/>
      <c r="C30" s="13"/>
      <c r="D30" s="13"/>
      <c r="E30" s="10"/>
      <c r="F30" s="23">
        <f>COUNTBLANK(C27:C28)</f>
        <v>0</v>
      </c>
      <c r="H30" s="4"/>
    </row>
    <row r="31" ht="15.75" customHeight="1">
      <c r="A31" s="4"/>
      <c r="B31" s="31" t="s">
        <v>2</v>
      </c>
      <c r="C31" s="32" t="str">
        <f>(IF(AND(F31&gt;0),"",IF(AND(E31=10),"MEETS","DOES NOT MEET")))</f>
        <v/>
      </c>
      <c r="D31" s="33"/>
      <c r="E31" s="10">
        <f>SUM(E11:E29)</f>
        <v>8</v>
      </c>
      <c r="F31" s="23">
        <f>SUM(F12:F30)</f>
        <v>1</v>
      </c>
      <c r="H31" s="4"/>
    </row>
    <row r="32" ht="15.75" customHeight="1">
      <c r="A32" s="4"/>
      <c r="C32" s="13"/>
      <c r="D32" s="13"/>
      <c r="E32" s="10"/>
      <c r="H32" s="4"/>
    </row>
    <row r="33" ht="15.75" customHeight="1">
      <c r="A33" s="34"/>
      <c r="B33" s="35" t="s">
        <v>26</v>
      </c>
      <c r="C33" s="36"/>
      <c r="D33" s="36"/>
      <c r="E33" s="37"/>
      <c r="H33" s="4"/>
    </row>
    <row r="34" ht="15.75" customHeight="1">
      <c r="C34" s="13"/>
      <c r="D34" s="13"/>
    </row>
    <row r="35" ht="15.75" customHeight="1">
      <c r="C35" s="13"/>
      <c r="D35" s="13"/>
    </row>
    <row r="36" ht="15.75" customHeight="1">
      <c r="C36" s="13"/>
      <c r="D36" s="13"/>
    </row>
    <row r="37" ht="15.75" customHeight="1">
      <c r="C37" s="13"/>
      <c r="D37" s="13"/>
    </row>
    <row r="38" ht="15.75" customHeight="1">
      <c r="C38" s="13"/>
      <c r="D38" s="13"/>
    </row>
    <row r="39" ht="15.75" customHeight="1">
      <c r="C39" s="13"/>
      <c r="D39" s="13"/>
    </row>
    <row r="40" ht="15.75" customHeight="1">
      <c r="C40" s="13"/>
      <c r="D40" s="13"/>
    </row>
    <row r="41" ht="15.75" customHeight="1">
      <c r="C41" s="13"/>
      <c r="D41" s="13"/>
    </row>
    <row r="42" ht="15.75" customHeight="1">
      <c r="C42" s="13"/>
      <c r="D42" s="13"/>
    </row>
    <row r="43" ht="15.75" customHeight="1">
      <c r="C43" s="13"/>
      <c r="D43" s="13"/>
    </row>
    <row r="44" ht="15.75" customHeight="1">
      <c r="C44" s="13"/>
      <c r="D44" s="13"/>
    </row>
    <row r="45" ht="15.75" customHeight="1">
      <c r="C45" s="13"/>
      <c r="D45" s="13"/>
    </row>
    <row r="46" ht="15.75" customHeight="1">
      <c r="C46" s="13"/>
      <c r="D46" s="13"/>
    </row>
    <row r="47" ht="15.75" customHeight="1">
      <c r="C47" s="13"/>
      <c r="D47" s="13"/>
    </row>
    <row r="48" ht="15.75" customHeight="1">
      <c r="C48" s="13"/>
      <c r="D48" s="13"/>
    </row>
    <row r="49" ht="15.75" customHeight="1">
      <c r="C49" s="13"/>
      <c r="D49" s="13"/>
    </row>
    <row r="50" ht="15.75" customHeight="1">
      <c r="C50" s="13"/>
      <c r="D50" s="13"/>
    </row>
    <row r="51" ht="15.75" customHeight="1">
      <c r="C51" s="13"/>
      <c r="D51" s="13"/>
    </row>
    <row r="52" ht="15.75" customHeight="1">
      <c r="C52" s="13"/>
      <c r="D52" s="13"/>
    </row>
    <row r="53" ht="15.75" customHeight="1">
      <c r="C53" s="13"/>
      <c r="D53" s="13"/>
    </row>
    <row r="54" ht="15.75" customHeight="1">
      <c r="C54" s="13"/>
      <c r="D54" s="13"/>
    </row>
    <row r="55" ht="15.75" customHeight="1">
      <c r="C55" s="13"/>
      <c r="D55" s="13"/>
    </row>
    <row r="56" ht="15.75" customHeight="1">
      <c r="C56" s="13"/>
      <c r="D56" s="13"/>
    </row>
    <row r="57" ht="15.75" customHeight="1">
      <c r="C57" s="13"/>
      <c r="D57" s="13"/>
    </row>
    <row r="58" ht="15.75" customHeight="1">
      <c r="C58" s="13"/>
      <c r="D58" s="13"/>
    </row>
    <row r="59" ht="15.75" customHeight="1">
      <c r="C59" s="13"/>
      <c r="D59" s="13"/>
    </row>
    <row r="60" ht="15.75" customHeight="1">
      <c r="C60" s="13"/>
      <c r="D60" s="13"/>
    </row>
    <row r="61" ht="15.75" customHeight="1">
      <c r="C61" s="13"/>
      <c r="D61" s="13"/>
    </row>
    <row r="62" ht="15.75" customHeight="1">
      <c r="C62" s="13"/>
      <c r="D62" s="13"/>
    </row>
    <row r="63" ht="15.75" customHeight="1">
      <c r="C63" s="13"/>
      <c r="D63" s="13"/>
    </row>
    <row r="64" ht="15.75" customHeight="1">
      <c r="C64" s="13"/>
      <c r="D64" s="13"/>
    </row>
    <row r="65" ht="15.75" customHeight="1">
      <c r="C65" s="13"/>
      <c r="D65" s="13"/>
    </row>
    <row r="66" ht="15.75" customHeight="1">
      <c r="C66" s="13"/>
      <c r="D66" s="13"/>
    </row>
    <row r="67" ht="15.75" customHeight="1">
      <c r="C67" s="13"/>
      <c r="D67" s="13"/>
    </row>
    <row r="68" ht="15.75" customHeight="1">
      <c r="C68" s="13"/>
      <c r="D68" s="13"/>
    </row>
    <row r="69" ht="15.75" customHeight="1">
      <c r="C69" s="13"/>
      <c r="D69" s="13"/>
    </row>
    <row r="70" ht="15.75" customHeight="1">
      <c r="C70" s="13"/>
      <c r="D70" s="13"/>
    </row>
    <row r="71" ht="15.75" customHeight="1">
      <c r="C71" s="13"/>
      <c r="D71" s="13"/>
    </row>
    <row r="72" ht="15.75" customHeight="1">
      <c r="C72" s="13"/>
      <c r="D72" s="13"/>
    </row>
    <row r="73" ht="15.75" customHeight="1">
      <c r="C73" s="13"/>
      <c r="D73" s="13"/>
    </row>
    <row r="74" ht="15.75" customHeight="1">
      <c r="C74" s="13"/>
      <c r="D74" s="13"/>
    </row>
    <row r="75" ht="15.75" customHeight="1">
      <c r="C75" s="13"/>
      <c r="D75" s="13"/>
    </row>
    <row r="76" ht="15.75" customHeight="1">
      <c r="C76" s="13"/>
      <c r="D76" s="13"/>
    </row>
    <row r="77" ht="15.75" customHeight="1">
      <c r="C77" s="13"/>
      <c r="D77" s="13"/>
    </row>
    <row r="78" ht="15.75" customHeight="1">
      <c r="C78" s="13"/>
      <c r="D78" s="13"/>
    </row>
    <row r="79" ht="15.75" customHeight="1">
      <c r="C79" s="13"/>
      <c r="D79" s="13"/>
    </row>
    <row r="80" ht="15.75" customHeight="1">
      <c r="C80" s="13"/>
      <c r="D80" s="13"/>
    </row>
    <row r="81" ht="15.75" customHeight="1">
      <c r="C81" s="13"/>
      <c r="D81" s="13"/>
    </row>
    <row r="82" ht="15.75" customHeight="1">
      <c r="C82" s="13"/>
      <c r="D82" s="13"/>
    </row>
    <row r="83" ht="15.75" customHeight="1">
      <c r="C83" s="13"/>
      <c r="D83" s="13"/>
    </row>
    <row r="84" ht="15.75" customHeight="1">
      <c r="C84" s="13"/>
      <c r="D84" s="13"/>
    </row>
    <row r="85" ht="15.75" customHeight="1">
      <c r="C85" s="13"/>
      <c r="D85" s="13"/>
    </row>
    <row r="86" ht="15.75" customHeight="1">
      <c r="C86" s="13"/>
      <c r="D86" s="13"/>
    </row>
    <row r="87" ht="15.75" customHeight="1">
      <c r="C87" s="13"/>
      <c r="D87" s="13"/>
    </row>
    <row r="88" ht="15.75" customHeight="1">
      <c r="C88" s="13"/>
      <c r="D88" s="13"/>
    </row>
    <row r="89" ht="15.75" customHeight="1">
      <c r="C89" s="13"/>
      <c r="D89" s="13"/>
    </row>
    <row r="90" ht="15.75" customHeight="1">
      <c r="C90" s="13"/>
      <c r="D90" s="13"/>
    </row>
    <row r="91" ht="15.75" customHeight="1">
      <c r="C91" s="13"/>
      <c r="D91" s="13"/>
    </row>
    <row r="92" ht="15.75" customHeight="1">
      <c r="C92" s="13"/>
      <c r="D92" s="13"/>
    </row>
    <row r="93" ht="15.75" customHeight="1">
      <c r="C93" s="13"/>
      <c r="D93" s="13"/>
    </row>
    <row r="94" ht="15.75" customHeight="1">
      <c r="C94" s="13"/>
      <c r="D94" s="13"/>
    </row>
    <row r="95" ht="15.75" customHeight="1">
      <c r="C95" s="13"/>
      <c r="D95" s="13"/>
    </row>
    <row r="96" ht="15.75" customHeight="1">
      <c r="C96" s="13"/>
      <c r="D96" s="13"/>
    </row>
    <row r="97" ht="15.75" customHeight="1">
      <c r="C97" s="13"/>
      <c r="D97" s="13"/>
    </row>
    <row r="98" ht="15.75" customHeight="1">
      <c r="C98" s="13"/>
      <c r="D98" s="13"/>
    </row>
    <row r="99" ht="15.75" customHeight="1">
      <c r="C99" s="13"/>
      <c r="D99" s="13"/>
    </row>
    <row r="100" ht="15.75" customHeight="1">
      <c r="C100" s="13"/>
      <c r="D100" s="13"/>
    </row>
    <row r="101" ht="15.75" customHeight="1">
      <c r="C101" s="13"/>
      <c r="D101" s="13"/>
    </row>
    <row r="102" ht="15.75" customHeight="1">
      <c r="C102" s="13"/>
      <c r="D102" s="13"/>
    </row>
    <row r="103" ht="15.75" customHeight="1">
      <c r="C103" s="13"/>
      <c r="D103" s="13"/>
    </row>
    <row r="104" ht="15.75" customHeight="1">
      <c r="C104" s="13"/>
      <c r="D104" s="13"/>
    </row>
    <row r="105" ht="15.75" customHeight="1">
      <c r="C105" s="13"/>
      <c r="D105" s="13"/>
    </row>
    <row r="106" ht="15.75" customHeight="1">
      <c r="C106" s="13"/>
      <c r="D106" s="13"/>
    </row>
    <row r="107" ht="15.75" customHeight="1">
      <c r="C107" s="13"/>
      <c r="D107" s="13"/>
    </row>
    <row r="108" ht="15.75" customHeight="1">
      <c r="C108" s="13"/>
      <c r="D108" s="13"/>
    </row>
    <row r="109" ht="15.75" customHeight="1">
      <c r="C109" s="13"/>
      <c r="D109" s="13"/>
    </row>
    <row r="110" ht="15.75" customHeight="1">
      <c r="C110" s="13"/>
      <c r="D110" s="13"/>
    </row>
    <row r="111" ht="15.75" customHeight="1">
      <c r="C111" s="13"/>
      <c r="D111" s="13"/>
    </row>
    <row r="112" ht="15.75" customHeight="1">
      <c r="C112" s="13"/>
      <c r="D112" s="13"/>
    </row>
    <row r="113" ht="15.75" customHeight="1">
      <c r="C113" s="13"/>
      <c r="D113" s="13"/>
    </row>
    <row r="114" ht="15.75" customHeight="1">
      <c r="C114" s="13"/>
      <c r="D114" s="13"/>
    </row>
    <row r="115" ht="15.75" customHeight="1">
      <c r="C115" s="13"/>
      <c r="D115" s="13"/>
    </row>
    <row r="116" ht="15.75" customHeight="1">
      <c r="C116" s="13"/>
      <c r="D116" s="13"/>
    </row>
    <row r="117" ht="15.75" customHeight="1">
      <c r="C117" s="13"/>
      <c r="D117" s="13"/>
    </row>
    <row r="118" ht="15.75" customHeight="1">
      <c r="C118" s="13"/>
      <c r="D118" s="13"/>
    </row>
    <row r="119" ht="15.75" customHeight="1">
      <c r="C119" s="13"/>
      <c r="D119" s="13"/>
    </row>
    <row r="120" ht="15.75" customHeight="1">
      <c r="C120" s="13"/>
      <c r="D120" s="13"/>
    </row>
    <row r="121" ht="15.75" customHeight="1">
      <c r="C121" s="13"/>
      <c r="D121" s="13"/>
    </row>
    <row r="122" ht="15.75" customHeight="1">
      <c r="C122" s="13"/>
      <c r="D122" s="13"/>
    </row>
    <row r="123" ht="15.75" customHeight="1">
      <c r="C123" s="13"/>
      <c r="D123" s="13"/>
    </row>
    <row r="124" ht="15.75" customHeight="1">
      <c r="C124" s="13"/>
      <c r="D124" s="13"/>
    </row>
    <row r="125" ht="15.75" customHeight="1">
      <c r="C125" s="13"/>
      <c r="D125" s="13"/>
    </row>
    <row r="126" ht="15.75" customHeight="1">
      <c r="C126" s="13"/>
      <c r="D126" s="13"/>
    </row>
    <row r="127" ht="15.75" customHeight="1">
      <c r="C127" s="13"/>
      <c r="D127" s="13"/>
    </row>
    <row r="128" ht="15.75" customHeight="1">
      <c r="C128" s="13"/>
      <c r="D128" s="13"/>
    </row>
    <row r="129" ht="15.75" customHeight="1">
      <c r="C129" s="13"/>
      <c r="D129" s="13"/>
    </row>
    <row r="130" ht="15.75" customHeight="1">
      <c r="C130" s="13"/>
      <c r="D130" s="13"/>
    </row>
    <row r="131" ht="15.75" customHeight="1">
      <c r="C131" s="13"/>
      <c r="D131" s="13"/>
    </row>
    <row r="132" ht="15.75" customHeight="1">
      <c r="C132" s="13"/>
      <c r="D132" s="13"/>
    </row>
    <row r="133" ht="15.75" customHeight="1">
      <c r="C133" s="13"/>
      <c r="D133" s="13"/>
    </row>
    <row r="134" ht="15.75" customHeight="1">
      <c r="C134" s="13"/>
      <c r="D134" s="13"/>
    </row>
    <row r="135" ht="15.75" customHeight="1">
      <c r="C135" s="13"/>
      <c r="D135" s="13"/>
    </row>
    <row r="136" ht="15.75" customHeight="1">
      <c r="C136" s="13"/>
      <c r="D136" s="13"/>
    </row>
    <row r="137" ht="15.75" customHeight="1">
      <c r="C137" s="13"/>
      <c r="D137" s="13"/>
    </row>
    <row r="138" ht="15.75" customHeight="1">
      <c r="C138" s="13"/>
      <c r="D138" s="13"/>
    </row>
    <row r="139" ht="15.75" customHeight="1">
      <c r="C139" s="13"/>
      <c r="D139" s="13"/>
    </row>
    <row r="140" ht="15.75" customHeight="1">
      <c r="C140" s="13"/>
      <c r="D140" s="13"/>
    </row>
    <row r="141" ht="15.75" customHeight="1">
      <c r="C141" s="13"/>
      <c r="D141" s="13"/>
    </row>
    <row r="142" ht="15.75" customHeight="1">
      <c r="C142" s="13"/>
      <c r="D142" s="13"/>
    </row>
    <row r="143" ht="15.75" customHeight="1">
      <c r="C143" s="13"/>
      <c r="D143" s="13"/>
    </row>
    <row r="144" ht="15.75" customHeight="1">
      <c r="C144" s="13"/>
      <c r="D144" s="13"/>
    </row>
    <row r="145" ht="15.75" customHeight="1">
      <c r="C145" s="13"/>
      <c r="D145" s="13"/>
    </row>
    <row r="146" ht="15.75" customHeight="1">
      <c r="C146" s="13"/>
      <c r="D146" s="13"/>
    </row>
    <row r="147" ht="15.75" customHeight="1">
      <c r="C147" s="13"/>
      <c r="D147" s="13"/>
    </row>
    <row r="148" ht="15.75" customHeight="1">
      <c r="C148" s="13"/>
      <c r="D148" s="13"/>
    </row>
    <row r="149" ht="15.75" customHeight="1">
      <c r="C149" s="13"/>
      <c r="D149" s="13"/>
    </row>
    <row r="150" ht="15.75" customHeight="1">
      <c r="C150" s="13"/>
      <c r="D150" s="13"/>
    </row>
    <row r="151" ht="15.75" customHeight="1">
      <c r="C151" s="13"/>
      <c r="D151" s="13"/>
    </row>
    <row r="152" ht="15.75" customHeight="1">
      <c r="C152" s="13"/>
      <c r="D152" s="13"/>
    </row>
    <row r="153" ht="15.75" customHeight="1">
      <c r="C153" s="13"/>
      <c r="D153" s="13"/>
    </row>
    <row r="154" ht="15.75" customHeight="1">
      <c r="C154" s="13"/>
      <c r="D154" s="13"/>
    </row>
    <row r="155" ht="15.75" customHeight="1">
      <c r="C155" s="13"/>
      <c r="D155" s="13"/>
    </row>
    <row r="156" ht="15.75" customHeight="1">
      <c r="C156" s="13"/>
      <c r="D156" s="13"/>
    </row>
    <row r="157" ht="15.75" customHeight="1">
      <c r="C157" s="13"/>
      <c r="D157" s="13"/>
    </row>
    <row r="158" ht="15.75" customHeight="1">
      <c r="C158" s="13"/>
      <c r="D158" s="13"/>
    </row>
    <row r="159" ht="15.75" customHeight="1">
      <c r="C159" s="13"/>
      <c r="D159" s="13"/>
    </row>
    <row r="160" ht="15.75" customHeight="1">
      <c r="C160" s="13"/>
      <c r="D160" s="13"/>
    </row>
    <row r="161" ht="15.75" customHeight="1">
      <c r="C161" s="13"/>
      <c r="D161" s="13"/>
    </row>
    <row r="162" ht="15.75" customHeight="1">
      <c r="C162" s="13"/>
      <c r="D162" s="13"/>
    </row>
    <row r="163" ht="15.75" customHeight="1">
      <c r="C163" s="13"/>
      <c r="D163" s="13"/>
    </row>
    <row r="164" ht="15.75" customHeight="1">
      <c r="C164" s="13"/>
      <c r="D164" s="13"/>
    </row>
    <row r="165" ht="15.75" customHeight="1">
      <c r="C165" s="13"/>
      <c r="D165" s="13"/>
    </row>
    <row r="166" ht="15.75" customHeight="1">
      <c r="C166" s="13"/>
      <c r="D166" s="13"/>
    </row>
    <row r="167" ht="15.75" customHeight="1">
      <c r="C167" s="13"/>
      <c r="D167" s="13"/>
    </row>
    <row r="168" ht="15.75" customHeight="1">
      <c r="C168" s="13"/>
      <c r="D168" s="13"/>
    </row>
    <row r="169" ht="15.75" customHeight="1">
      <c r="C169" s="13"/>
      <c r="D169" s="13"/>
    </row>
    <row r="170" ht="15.75" customHeight="1">
      <c r="C170" s="13"/>
      <c r="D170" s="13"/>
    </row>
    <row r="171" ht="15.75" customHeight="1">
      <c r="C171" s="13"/>
      <c r="D171" s="13"/>
    </row>
    <row r="172" ht="15.75" customHeight="1">
      <c r="C172" s="13"/>
      <c r="D172" s="13"/>
    </row>
    <row r="173" ht="15.75" customHeight="1">
      <c r="C173" s="13"/>
      <c r="D173" s="13"/>
    </row>
    <row r="174" ht="15.75" customHeight="1">
      <c r="C174" s="13"/>
      <c r="D174" s="13"/>
    </row>
    <row r="175" ht="15.75" customHeight="1">
      <c r="C175" s="13"/>
      <c r="D175" s="13"/>
    </row>
    <row r="176" ht="15.75" customHeight="1">
      <c r="C176" s="13"/>
      <c r="D176" s="13"/>
    </row>
    <row r="177" ht="15.75" customHeight="1">
      <c r="C177" s="13"/>
      <c r="D177" s="13"/>
    </row>
    <row r="178" ht="15.75" customHeight="1">
      <c r="C178" s="13"/>
      <c r="D178" s="13"/>
    </row>
    <row r="179" ht="15.75" customHeight="1">
      <c r="C179" s="13"/>
      <c r="D179" s="13"/>
    </row>
    <row r="180" ht="15.75" customHeight="1">
      <c r="C180" s="13"/>
      <c r="D180" s="13"/>
    </row>
    <row r="181" ht="15.75" customHeight="1">
      <c r="C181" s="13"/>
      <c r="D181" s="13"/>
    </row>
    <row r="182" ht="15.75" customHeight="1">
      <c r="C182" s="13"/>
      <c r="D182" s="13"/>
    </row>
    <row r="183" ht="15.75" customHeight="1">
      <c r="C183" s="13"/>
      <c r="D183" s="13"/>
    </row>
    <row r="184" ht="15.75" customHeight="1">
      <c r="C184" s="13"/>
      <c r="D184" s="13"/>
    </row>
    <row r="185" ht="15.75" customHeight="1">
      <c r="C185" s="13"/>
      <c r="D185" s="13"/>
    </row>
    <row r="186" ht="15.75" customHeight="1">
      <c r="C186" s="13"/>
      <c r="D186" s="13"/>
    </row>
    <row r="187" ht="15.75" customHeight="1">
      <c r="C187" s="13"/>
      <c r="D187" s="13"/>
    </row>
    <row r="188" ht="15.75" customHeight="1">
      <c r="C188" s="13"/>
      <c r="D188" s="13"/>
    </row>
    <row r="189" ht="15.75" customHeight="1">
      <c r="C189" s="13"/>
      <c r="D189" s="13"/>
    </row>
    <row r="190" ht="15.75" customHeight="1">
      <c r="C190" s="13"/>
      <c r="D190" s="13"/>
    </row>
    <row r="191" ht="15.75" customHeight="1">
      <c r="C191" s="13"/>
      <c r="D191" s="13"/>
    </row>
    <row r="192" ht="15.75" customHeight="1">
      <c r="C192" s="13"/>
      <c r="D192" s="13"/>
    </row>
    <row r="193" ht="15.75" customHeight="1">
      <c r="C193" s="13"/>
      <c r="D193" s="13"/>
    </row>
    <row r="194" ht="15.75" customHeight="1">
      <c r="C194" s="13"/>
      <c r="D194" s="13"/>
    </row>
    <row r="195" ht="15.75" customHeight="1">
      <c r="C195" s="13"/>
      <c r="D195" s="13"/>
    </row>
    <row r="196" ht="15.75" customHeight="1">
      <c r="C196" s="13"/>
      <c r="D196" s="13"/>
    </row>
    <row r="197" ht="15.75" customHeight="1">
      <c r="C197" s="13"/>
      <c r="D197" s="13"/>
    </row>
    <row r="198" ht="15.75" customHeight="1">
      <c r="C198" s="13"/>
      <c r="D198" s="13"/>
    </row>
    <row r="199" ht="15.75" customHeight="1">
      <c r="C199" s="13"/>
      <c r="D199" s="13"/>
    </row>
    <row r="200" ht="15.75" customHeight="1">
      <c r="C200" s="13"/>
      <c r="D200" s="13"/>
    </row>
    <row r="201" ht="15.75" customHeight="1">
      <c r="C201" s="13"/>
      <c r="D201" s="13"/>
    </row>
    <row r="202" ht="15.75" customHeight="1">
      <c r="C202" s="13"/>
      <c r="D202" s="13"/>
    </row>
    <row r="203" ht="15.75" customHeight="1">
      <c r="C203" s="13"/>
      <c r="D203" s="13"/>
    </row>
    <row r="204" ht="15.75" customHeight="1">
      <c r="C204" s="13"/>
      <c r="D204" s="13"/>
    </row>
    <row r="205" ht="15.75" customHeight="1">
      <c r="C205" s="13"/>
      <c r="D205" s="13"/>
    </row>
    <row r="206" ht="15.75" customHeight="1">
      <c r="C206" s="13"/>
      <c r="D206" s="13"/>
    </row>
    <row r="207" ht="15.75" customHeight="1">
      <c r="C207" s="13"/>
      <c r="D207" s="13"/>
    </row>
    <row r="208" ht="15.75" customHeight="1">
      <c r="C208" s="13"/>
      <c r="D208" s="13"/>
    </row>
    <row r="209" ht="15.75" customHeight="1">
      <c r="C209" s="13"/>
      <c r="D209" s="13"/>
    </row>
    <row r="210" ht="15.75" customHeight="1">
      <c r="C210" s="13"/>
      <c r="D210" s="13"/>
    </row>
    <row r="211" ht="15.75" customHeight="1">
      <c r="C211" s="13"/>
      <c r="D211" s="13"/>
    </row>
    <row r="212" ht="15.75" customHeight="1">
      <c r="C212" s="13"/>
      <c r="D212" s="13"/>
    </row>
    <row r="213" ht="15.75" customHeight="1">
      <c r="C213" s="13"/>
      <c r="D213" s="13"/>
    </row>
    <row r="214" ht="15.75" customHeight="1">
      <c r="C214" s="13"/>
      <c r="D214" s="13"/>
    </row>
    <row r="215" ht="15.75" customHeight="1">
      <c r="C215" s="13"/>
      <c r="D215" s="13"/>
    </row>
    <row r="216" ht="15.75" customHeight="1">
      <c r="C216" s="13"/>
      <c r="D216" s="13"/>
    </row>
    <row r="217" ht="15.75" customHeight="1">
      <c r="C217" s="13"/>
      <c r="D217" s="13"/>
    </row>
    <row r="218" ht="15.75" customHeight="1">
      <c r="C218" s="13"/>
      <c r="D218" s="13"/>
    </row>
    <row r="219" ht="15.75" customHeight="1">
      <c r="C219" s="13"/>
      <c r="D219" s="13"/>
    </row>
    <row r="220" ht="15.75" customHeight="1">
      <c r="C220" s="13"/>
      <c r="D220" s="13"/>
    </row>
    <row r="221" ht="15.75" customHeight="1">
      <c r="C221" s="13"/>
      <c r="D221" s="13"/>
    </row>
    <row r="222" ht="15.75" customHeight="1">
      <c r="C222" s="13"/>
      <c r="D222" s="13"/>
    </row>
    <row r="223" ht="15.75" customHeight="1">
      <c r="C223" s="13"/>
      <c r="D223" s="13"/>
    </row>
    <row r="224" ht="15.75" customHeight="1">
      <c r="C224" s="13"/>
      <c r="D224" s="13"/>
    </row>
    <row r="225" ht="15.75" customHeight="1">
      <c r="C225" s="13"/>
      <c r="D225" s="13"/>
    </row>
    <row r="226" ht="15.75" customHeight="1">
      <c r="C226" s="13"/>
      <c r="D226" s="13"/>
    </row>
    <row r="227" ht="15.75" customHeight="1">
      <c r="C227" s="13"/>
      <c r="D227" s="13"/>
    </row>
    <row r="228" ht="15.75" customHeight="1">
      <c r="C228" s="13"/>
      <c r="D228" s="13"/>
    </row>
    <row r="229" ht="15.75" customHeight="1">
      <c r="C229" s="13"/>
      <c r="D229" s="13"/>
    </row>
    <row r="230" ht="15.75" customHeight="1">
      <c r="C230" s="13"/>
      <c r="D230" s="13"/>
    </row>
    <row r="231" ht="15.75" customHeight="1">
      <c r="C231" s="13"/>
      <c r="D231" s="13"/>
    </row>
    <row r="232" ht="15.75" customHeight="1">
      <c r="C232" s="13"/>
      <c r="D232" s="13"/>
    </row>
    <row r="233" ht="15.75" customHeight="1">
      <c r="C233" s="13"/>
      <c r="D233" s="13"/>
    </row>
    <row r="234" ht="15.75" customHeight="1">
      <c r="C234" s="13"/>
      <c r="D234" s="13"/>
    </row>
    <row r="235" ht="15.75" customHeight="1">
      <c r="C235" s="13"/>
      <c r="D235" s="13"/>
    </row>
    <row r="236" ht="15.75" customHeight="1">
      <c r="C236" s="13"/>
      <c r="D236" s="13"/>
    </row>
    <row r="237" ht="15.75" customHeight="1">
      <c r="C237" s="13"/>
      <c r="D237" s="13"/>
    </row>
    <row r="238" ht="15.75" customHeight="1">
      <c r="C238" s="13"/>
      <c r="D238" s="13"/>
    </row>
    <row r="239" ht="15.75" customHeight="1">
      <c r="C239" s="13"/>
      <c r="D239" s="13"/>
    </row>
    <row r="240" ht="15.75" customHeight="1">
      <c r="C240" s="13"/>
      <c r="D240" s="13"/>
    </row>
    <row r="241" ht="15.75" customHeight="1">
      <c r="C241" s="13"/>
      <c r="D241" s="13"/>
    </row>
    <row r="242" ht="15.75" customHeight="1">
      <c r="C242" s="13"/>
      <c r="D242" s="13"/>
    </row>
    <row r="243" ht="15.75" customHeight="1">
      <c r="C243" s="13"/>
      <c r="D243" s="13"/>
    </row>
    <row r="244" ht="15.75" customHeight="1">
      <c r="C244" s="13"/>
      <c r="D244" s="13"/>
    </row>
    <row r="245" ht="15.75" customHeight="1">
      <c r="C245" s="13"/>
      <c r="D245" s="13"/>
    </row>
    <row r="246" ht="15.75" customHeight="1">
      <c r="C246" s="13"/>
      <c r="D246" s="13"/>
    </row>
    <row r="247" ht="15.75" customHeight="1">
      <c r="C247" s="13"/>
      <c r="D247" s="13"/>
    </row>
    <row r="248" ht="15.75" customHeight="1">
      <c r="C248" s="13"/>
      <c r="D248" s="13"/>
    </row>
    <row r="249" ht="15.75" customHeight="1">
      <c r="C249" s="13"/>
      <c r="D249" s="13"/>
    </row>
    <row r="250" ht="15.75" customHeight="1">
      <c r="C250" s="13"/>
      <c r="D250" s="13"/>
    </row>
    <row r="251" ht="15.75" customHeight="1">
      <c r="C251" s="13"/>
      <c r="D251" s="13"/>
    </row>
    <row r="252" ht="15.75" customHeight="1">
      <c r="C252" s="13"/>
      <c r="D252" s="13"/>
    </row>
    <row r="253" ht="15.75" customHeight="1">
      <c r="C253" s="13"/>
      <c r="D253" s="13"/>
    </row>
    <row r="254" ht="15.75" customHeight="1">
      <c r="C254" s="13"/>
      <c r="D254" s="13"/>
    </row>
    <row r="255" ht="15.75" customHeight="1">
      <c r="C255" s="13"/>
      <c r="D255" s="13"/>
    </row>
    <row r="256" ht="15.75" customHeight="1">
      <c r="C256" s="13"/>
      <c r="D256" s="13"/>
    </row>
    <row r="257" ht="15.75" customHeight="1">
      <c r="C257" s="13"/>
      <c r="D257" s="13"/>
    </row>
    <row r="258" ht="15.75" customHeight="1">
      <c r="C258" s="13"/>
      <c r="D258" s="13"/>
    </row>
    <row r="259" ht="15.75" customHeight="1">
      <c r="C259" s="13"/>
      <c r="D259" s="13"/>
    </row>
    <row r="260" ht="15.75" customHeight="1">
      <c r="C260" s="13"/>
      <c r="D260" s="13"/>
    </row>
    <row r="261" ht="15.75" customHeight="1">
      <c r="C261" s="13"/>
      <c r="D261" s="13"/>
    </row>
    <row r="262" ht="15.75" customHeight="1">
      <c r="C262" s="13"/>
      <c r="D262" s="13"/>
    </row>
    <row r="263" ht="15.75" customHeight="1">
      <c r="C263" s="13"/>
      <c r="D263" s="13"/>
    </row>
    <row r="264" ht="15.75" customHeight="1">
      <c r="C264" s="13"/>
      <c r="D264" s="13"/>
    </row>
    <row r="265" ht="15.75" customHeight="1">
      <c r="C265" s="13"/>
      <c r="D265" s="13"/>
    </row>
    <row r="266" ht="15.75" customHeight="1">
      <c r="C266" s="13"/>
      <c r="D266" s="13"/>
    </row>
    <row r="267" ht="15.75" customHeight="1">
      <c r="C267" s="13"/>
      <c r="D267" s="13"/>
    </row>
    <row r="268" ht="15.75" customHeight="1">
      <c r="C268" s="13"/>
      <c r="D268" s="13"/>
    </row>
    <row r="269" ht="15.75" customHeight="1">
      <c r="C269" s="13"/>
      <c r="D269" s="13"/>
    </row>
    <row r="270" ht="15.75" customHeight="1">
      <c r="C270" s="13"/>
      <c r="D270" s="13"/>
    </row>
    <row r="271" ht="15.75" customHeight="1">
      <c r="C271" s="13"/>
      <c r="D271" s="13"/>
    </row>
    <row r="272" ht="15.75" customHeight="1">
      <c r="C272" s="13"/>
      <c r="D272" s="13"/>
    </row>
    <row r="273" ht="15.75" customHeight="1">
      <c r="C273" s="13"/>
      <c r="D273" s="13"/>
    </row>
    <row r="274" ht="15.75" customHeight="1">
      <c r="C274" s="13"/>
      <c r="D274" s="13"/>
    </row>
    <row r="275" ht="15.75" customHeight="1">
      <c r="C275" s="13"/>
      <c r="D275" s="13"/>
    </row>
    <row r="276" ht="15.75" customHeight="1">
      <c r="C276" s="13"/>
      <c r="D276" s="13"/>
    </row>
    <row r="277" ht="15.75" customHeight="1">
      <c r="C277" s="13"/>
      <c r="D277" s="13"/>
    </row>
    <row r="278" ht="15.75" customHeight="1">
      <c r="C278" s="13"/>
      <c r="D278" s="13"/>
    </row>
    <row r="279" ht="15.75" customHeight="1">
      <c r="C279" s="13"/>
      <c r="D279" s="13"/>
    </row>
    <row r="280" ht="15.75" customHeight="1">
      <c r="C280" s="13"/>
      <c r="D280" s="13"/>
    </row>
    <row r="281" ht="15.75" customHeight="1">
      <c r="C281" s="13"/>
      <c r="D281" s="13"/>
    </row>
    <row r="282" ht="15.75" customHeight="1">
      <c r="C282" s="13"/>
      <c r="D282" s="13"/>
    </row>
    <row r="283" ht="15.75" customHeight="1">
      <c r="C283" s="13"/>
      <c r="D283" s="13"/>
    </row>
    <row r="284" ht="15.75" customHeight="1">
      <c r="C284" s="13"/>
      <c r="D284" s="13"/>
    </row>
    <row r="285" ht="15.75" customHeight="1">
      <c r="C285" s="13"/>
      <c r="D285" s="13"/>
    </row>
    <row r="286" ht="15.75" customHeight="1">
      <c r="C286" s="13"/>
      <c r="D286" s="13"/>
    </row>
    <row r="287" ht="15.75" customHeight="1">
      <c r="C287" s="13"/>
      <c r="D287" s="13"/>
    </row>
    <row r="288" ht="15.75" customHeight="1">
      <c r="C288" s="13"/>
      <c r="D288" s="13"/>
    </row>
    <row r="289" ht="15.75" customHeight="1">
      <c r="C289" s="13"/>
      <c r="D289" s="13"/>
    </row>
    <row r="290" ht="15.75" customHeight="1">
      <c r="C290" s="13"/>
      <c r="D290" s="13"/>
    </row>
    <row r="291" ht="15.75" customHeight="1">
      <c r="C291" s="13"/>
      <c r="D291" s="13"/>
    </row>
    <row r="292" ht="15.75" customHeight="1">
      <c r="C292" s="13"/>
      <c r="D292" s="13"/>
    </row>
    <row r="293" ht="15.75" customHeight="1">
      <c r="C293" s="13"/>
      <c r="D293" s="13"/>
    </row>
    <row r="294" ht="15.75" customHeight="1">
      <c r="C294" s="13"/>
      <c r="D294" s="13"/>
    </row>
    <row r="295" ht="15.75" customHeight="1">
      <c r="C295" s="13"/>
      <c r="D295" s="13"/>
    </row>
    <row r="296" ht="15.75" customHeight="1">
      <c r="C296" s="13"/>
      <c r="D296" s="13"/>
    </row>
    <row r="297" ht="15.75" customHeight="1">
      <c r="C297" s="13"/>
      <c r="D297" s="13"/>
    </row>
    <row r="298" ht="15.75" customHeight="1">
      <c r="C298" s="13"/>
      <c r="D298" s="13"/>
    </row>
    <row r="299" ht="15.75" customHeight="1">
      <c r="C299" s="13"/>
      <c r="D299" s="13"/>
    </row>
    <row r="300" ht="15.75" customHeight="1">
      <c r="C300" s="13"/>
      <c r="D300" s="13"/>
    </row>
    <row r="301" ht="15.75" customHeight="1">
      <c r="C301" s="13"/>
      <c r="D301" s="13"/>
    </row>
    <row r="302" ht="15.75" customHeight="1">
      <c r="C302" s="13"/>
      <c r="D302" s="13"/>
    </row>
    <row r="303" ht="15.75" customHeight="1">
      <c r="C303" s="13"/>
      <c r="D303" s="13"/>
    </row>
    <row r="304" ht="15.75" customHeight="1">
      <c r="C304" s="13"/>
      <c r="D304" s="13"/>
    </row>
    <row r="305" ht="15.75" customHeight="1">
      <c r="C305" s="13"/>
      <c r="D305" s="13"/>
    </row>
    <row r="306" ht="15.75" customHeight="1">
      <c r="C306" s="13"/>
      <c r="D306" s="13"/>
    </row>
    <row r="307" ht="15.75" customHeight="1">
      <c r="C307" s="13"/>
      <c r="D307" s="13"/>
    </row>
    <row r="308" ht="15.75" customHeight="1">
      <c r="C308" s="13"/>
      <c r="D308" s="13"/>
    </row>
    <row r="309" ht="15.75" customHeight="1">
      <c r="C309" s="13"/>
      <c r="D309" s="13"/>
    </row>
    <row r="310" ht="15.75" customHeight="1">
      <c r="C310" s="13"/>
      <c r="D310" s="13"/>
    </row>
    <row r="311" ht="15.75" customHeight="1">
      <c r="C311" s="13"/>
      <c r="D311" s="13"/>
    </row>
    <row r="312" ht="15.75" customHeight="1">
      <c r="C312" s="13"/>
      <c r="D312" s="13"/>
    </row>
    <row r="313" ht="15.75" customHeight="1">
      <c r="C313" s="13"/>
      <c r="D313" s="13"/>
    </row>
    <row r="314" ht="15.75" customHeight="1">
      <c r="C314" s="13"/>
      <c r="D314" s="13"/>
    </row>
    <row r="315" ht="15.75" customHeight="1">
      <c r="C315" s="13"/>
      <c r="D315" s="13"/>
    </row>
    <row r="316" ht="15.75" customHeight="1">
      <c r="C316" s="13"/>
      <c r="D316" s="13"/>
    </row>
    <row r="317" ht="15.75" customHeight="1">
      <c r="C317" s="13"/>
      <c r="D317" s="13"/>
    </row>
    <row r="318" ht="15.75" customHeight="1">
      <c r="C318" s="13"/>
      <c r="D318" s="13"/>
    </row>
    <row r="319" ht="15.75" customHeight="1">
      <c r="C319" s="13"/>
      <c r="D319" s="13"/>
    </row>
    <row r="320" ht="15.75" customHeight="1">
      <c r="C320" s="13"/>
      <c r="D320" s="13"/>
    </row>
    <row r="321" ht="15.75" customHeight="1">
      <c r="C321" s="13"/>
      <c r="D321" s="13"/>
    </row>
    <row r="322" ht="15.75" customHeight="1">
      <c r="C322" s="13"/>
      <c r="D322" s="13"/>
    </row>
    <row r="323" ht="15.75" customHeight="1">
      <c r="C323" s="13"/>
      <c r="D323" s="13"/>
    </row>
    <row r="324" ht="15.75" customHeight="1">
      <c r="C324" s="13"/>
      <c r="D324" s="13"/>
    </row>
    <row r="325" ht="15.75" customHeight="1">
      <c r="C325" s="13"/>
      <c r="D325" s="13"/>
    </row>
    <row r="326" ht="15.75" customHeight="1">
      <c r="C326" s="13"/>
      <c r="D326" s="13"/>
    </row>
    <row r="327" ht="15.75" customHeight="1">
      <c r="C327" s="13"/>
      <c r="D327" s="13"/>
    </row>
    <row r="328" ht="15.75" customHeight="1">
      <c r="C328" s="13"/>
      <c r="D328" s="13"/>
    </row>
    <row r="329" ht="15.75" customHeight="1">
      <c r="C329" s="13"/>
      <c r="D329" s="13"/>
    </row>
    <row r="330" ht="15.75" customHeight="1">
      <c r="C330" s="13"/>
      <c r="D330" s="13"/>
    </row>
    <row r="331" ht="15.75" customHeight="1">
      <c r="C331" s="13"/>
      <c r="D331" s="13"/>
    </row>
    <row r="332" ht="15.75" customHeight="1">
      <c r="C332" s="13"/>
      <c r="D332" s="13"/>
    </row>
    <row r="333" ht="15.75" customHeight="1">
      <c r="C333" s="13"/>
      <c r="D333" s="13"/>
    </row>
    <row r="334" ht="15.75" customHeight="1">
      <c r="C334" s="13"/>
      <c r="D334" s="13"/>
    </row>
    <row r="335" ht="15.75" customHeight="1">
      <c r="C335" s="13"/>
      <c r="D335" s="13"/>
    </row>
    <row r="336" ht="15.75" customHeight="1">
      <c r="C336" s="13"/>
      <c r="D336" s="13"/>
    </row>
    <row r="337" ht="15.75" customHeight="1">
      <c r="C337" s="13"/>
      <c r="D337" s="13"/>
    </row>
    <row r="338" ht="15.75" customHeight="1">
      <c r="C338" s="13"/>
      <c r="D338" s="13"/>
    </row>
    <row r="339" ht="15.75" customHeight="1">
      <c r="C339" s="13"/>
      <c r="D339" s="13"/>
    </row>
    <row r="340" ht="15.75" customHeight="1">
      <c r="C340" s="13"/>
      <c r="D340" s="13"/>
    </row>
    <row r="341" ht="15.75" customHeight="1">
      <c r="C341" s="13"/>
      <c r="D341" s="13"/>
    </row>
    <row r="342" ht="15.75" customHeight="1">
      <c r="C342" s="13"/>
      <c r="D342" s="13"/>
    </row>
    <row r="343" ht="15.75" customHeight="1">
      <c r="C343" s="13"/>
      <c r="D343" s="13"/>
    </row>
    <row r="344" ht="15.75" customHeight="1">
      <c r="C344" s="13"/>
      <c r="D344" s="13"/>
    </row>
    <row r="345" ht="15.75" customHeight="1">
      <c r="C345" s="13"/>
      <c r="D345" s="13"/>
    </row>
    <row r="346" ht="15.75" customHeight="1">
      <c r="C346" s="13"/>
      <c r="D346" s="13"/>
    </row>
    <row r="347" ht="15.75" customHeight="1">
      <c r="C347" s="13"/>
      <c r="D347" s="13"/>
    </row>
    <row r="348" ht="15.75" customHeight="1">
      <c r="C348" s="13"/>
      <c r="D348" s="13"/>
    </row>
    <row r="349" ht="15.75" customHeight="1">
      <c r="C349" s="13"/>
      <c r="D349" s="13"/>
    </row>
    <row r="350" ht="15.75" customHeight="1">
      <c r="C350" s="13"/>
      <c r="D350" s="13"/>
    </row>
    <row r="351" ht="15.75" customHeight="1">
      <c r="C351" s="13"/>
      <c r="D351" s="13"/>
    </row>
    <row r="352" ht="15.75" customHeight="1">
      <c r="C352" s="13"/>
      <c r="D352" s="13"/>
    </row>
    <row r="353" ht="15.75" customHeight="1">
      <c r="C353" s="13"/>
      <c r="D353" s="13"/>
    </row>
    <row r="354" ht="15.75" customHeight="1">
      <c r="C354" s="13"/>
      <c r="D354" s="13"/>
    </row>
    <row r="355" ht="15.75" customHeight="1">
      <c r="C355" s="13"/>
      <c r="D355" s="13"/>
    </row>
    <row r="356" ht="15.75" customHeight="1">
      <c r="C356" s="13"/>
      <c r="D356" s="13"/>
    </row>
    <row r="357" ht="15.75" customHeight="1">
      <c r="C357" s="13"/>
      <c r="D357" s="13"/>
    </row>
    <row r="358" ht="15.75" customHeight="1">
      <c r="C358" s="13"/>
      <c r="D358" s="13"/>
    </row>
    <row r="359" ht="15.75" customHeight="1">
      <c r="C359" s="13"/>
      <c r="D359" s="13"/>
    </row>
    <row r="360" ht="15.75" customHeight="1">
      <c r="C360" s="13"/>
      <c r="D360" s="13"/>
    </row>
    <row r="361" ht="15.75" customHeight="1">
      <c r="C361" s="13"/>
      <c r="D361" s="13"/>
    </row>
    <row r="362" ht="15.75" customHeight="1">
      <c r="C362" s="13"/>
      <c r="D362" s="13"/>
    </row>
    <row r="363" ht="15.75" customHeight="1">
      <c r="C363" s="13"/>
      <c r="D363" s="13"/>
    </row>
    <row r="364" ht="15.75" customHeight="1">
      <c r="C364" s="13"/>
      <c r="D364" s="13"/>
    </row>
    <row r="365" ht="15.75" customHeight="1">
      <c r="C365" s="13"/>
      <c r="D365" s="13"/>
    </row>
    <row r="366" ht="15.75" customHeight="1">
      <c r="C366" s="13"/>
      <c r="D366" s="13"/>
    </row>
    <row r="367" ht="15.75" customHeight="1">
      <c r="C367" s="13"/>
      <c r="D367" s="13"/>
    </row>
    <row r="368" ht="15.75" customHeight="1">
      <c r="C368" s="13"/>
      <c r="D368" s="13"/>
    </row>
    <row r="369" ht="15.75" customHeight="1">
      <c r="C369" s="13"/>
      <c r="D369" s="13"/>
    </row>
    <row r="370" ht="15.75" customHeight="1">
      <c r="C370" s="13"/>
      <c r="D370" s="13"/>
    </row>
    <row r="371" ht="15.75" customHeight="1">
      <c r="C371" s="13"/>
      <c r="D371" s="13"/>
    </row>
    <row r="372" ht="15.75" customHeight="1">
      <c r="C372" s="13"/>
      <c r="D372" s="13"/>
    </row>
    <row r="373" ht="15.75" customHeight="1">
      <c r="C373" s="13"/>
      <c r="D373" s="13"/>
    </row>
    <row r="374" ht="15.75" customHeight="1">
      <c r="C374" s="13"/>
      <c r="D374" s="13"/>
    </row>
    <row r="375" ht="15.75" customHeight="1">
      <c r="C375" s="13"/>
      <c r="D375" s="13"/>
    </row>
    <row r="376" ht="15.75" customHeight="1">
      <c r="C376" s="13"/>
      <c r="D376" s="13"/>
    </row>
    <row r="377" ht="15.75" customHeight="1">
      <c r="C377" s="13"/>
      <c r="D377" s="13"/>
    </row>
    <row r="378" ht="15.75" customHeight="1">
      <c r="C378" s="13"/>
      <c r="D378" s="13"/>
    </row>
    <row r="379" ht="15.75" customHeight="1">
      <c r="C379" s="13"/>
      <c r="D379" s="13"/>
    </row>
    <row r="380" ht="15.75" customHeight="1">
      <c r="C380" s="13"/>
      <c r="D380" s="13"/>
    </row>
    <row r="381" ht="15.75" customHeight="1">
      <c r="C381" s="13"/>
      <c r="D381" s="13"/>
    </row>
    <row r="382" ht="15.75" customHeight="1">
      <c r="C382" s="13"/>
      <c r="D382" s="13"/>
    </row>
    <row r="383" ht="15.75" customHeight="1">
      <c r="C383" s="13"/>
      <c r="D383" s="13"/>
    </row>
    <row r="384" ht="15.75" customHeight="1">
      <c r="C384" s="13"/>
      <c r="D384" s="13"/>
    </row>
    <row r="385" ht="15.75" customHeight="1">
      <c r="C385" s="13"/>
      <c r="D385" s="13"/>
    </row>
    <row r="386" ht="15.75" customHeight="1">
      <c r="C386" s="13"/>
      <c r="D386" s="13"/>
    </row>
    <row r="387" ht="15.75" customHeight="1">
      <c r="C387" s="13"/>
      <c r="D387" s="13"/>
    </row>
    <row r="388" ht="15.75" customHeight="1">
      <c r="C388" s="13"/>
      <c r="D388" s="13"/>
    </row>
    <row r="389" ht="15.75" customHeight="1">
      <c r="C389" s="13"/>
      <c r="D389" s="13"/>
    </row>
    <row r="390" ht="15.75" customHeight="1">
      <c r="C390" s="13"/>
      <c r="D390" s="13"/>
    </row>
    <row r="391" ht="15.75" customHeight="1">
      <c r="C391" s="13"/>
      <c r="D391" s="13"/>
    </row>
    <row r="392" ht="15.75" customHeight="1">
      <c r="C392" s="13"/>
      <c r="D392" s="13"/>
    </row>
    <row r="393" ht="15.75" customHeight="1">
      <c r="C393" s="13"/>
      <c r="D393" s="13"/>
    </row>
    <row r="394" ht="15.75" customHeight="1">
      <c r="C394" s="13"/>
      <c r="D394" s="13"/>
    </row>
    <row r="395" ht="15.75" customHeight="1">
      <c r="C395" s="13"/>
      <c r="D395" s="13"/>
    </row>
    <row r="396" ht="15.75" customHeight="1">
      <c r="C396" s="13"/>
      <c r="D396" s="13"/>
    </row>
    <row r="397" ht="15.75" customHeight="1">
      <c r="C397" s="13"/>
      <c r="D397" s="13"/>
    </row>
    <row r="398" ht="15.75" customHeight="1">
      <c r="C398" s="13"/>
      <c r="D398" s="13"/>
    </row>
    <row r="399" ht="15.75" customHeight="1">
      <c r="C399" s="13"/>
      <c r="D399" s="13"/>
    </row>
    <row r="400" ht="15.75" customHeight="1">
      <c r="C400" s="13"/>
      <c r="D400" s="13"/>
    </row>
    <row r="401" ht="15.75" customHeight="1">
      <c r="C401" s="13"/>
      <c r="D401" s="13"/>
    </row>
    <row r="402" ht="15.75" customHeight="1">
      <c r="C402" s="13"/>
      <c r="D402" s="13"/>
    </row>
    <row r="403" ht="15.75" customHeight="1">
      <c r="C403" s="13"/>
      <c r="D403" s="13"/>
    </row>
    <row r="404" ht="15.75" customHeight="1">
      <c r="C404" s="13"/>
      <c r="D404" s="13"/>
    </row>
    <row r="405" ht="15.75" customHeight="1">
      <c r="C405" s="13"/>
      <c r="D405" s="13"/>
    </row>
    <row r="406" ht="15.75" customHeight="1">
      <c r="C406" s="13"/>
      <c r="D406" s="13"/>
    </row>
    <row r="407" ht="15.75" customHeight="1">
      <c r="C407" s="13"/>
      <c r="D407" s="13"/>
    </row>
    <row r="408" ht="15.75" customHeight="1">
      <c r="C408" s="13"/>
      <c r="D408" s="13"/>
    </row>
    <row r="409" ht="15.75" customHeight="1">
      <c r="C409" s="13"/>
      <c r="D409" s="13"/>
    </row>
    <row r="410" ht="15.75" customHeight="1">
      <c r="C410" s="13"/>
      <c r="D410" s="13"/>
    </row>
    <row r="411" ht="15.75" customHeight="1">
      <c r="C411" s="13"/>
      <c r="D411" s="13"/>
    </row>
    <row r="412" ht="15.75" customHeight="1">
      <c r="C412" s="13"/>
      <c r="D412" s="13"/>
    </row>
    <row r="413" ht="15.75" customHeight="1">
      <c r="C413" s="13"/>
      <c r="D413" s="13"/>
    </row>
    <row r="414" ht="15.75" customHeight="1">
      <c r="C414" s="13"/>
      <c r="D414" s="13"/>
    </row>
    <row r="415" ht="15.75" customHeight="1">
      <c r="C415" s="13"/>
      <c r="D415" s="13"/>
    </row>
    <row r="416" ht="15.75" customHeight="1">
      <c r="C416" s="13"/>
      <c r="D416" s="13"/>
    </row>
    <row r="417" ht="15.75" customHeight="1">
      <c r="C417" s="13"/>
      <c r="D417" s="13"/>
    </row>
    <row r="418" ht="15.75" customHeight="1">
      <c r="C418" s="13"/>
      <c r="D418" s="13"/>
    </row>
    <row r="419" ht="15.75" customHeight="1">
      <c r="C419" s="13"/>
      <c r="D419" s="13"/>
    </row>
    <row r="420" ht="15.75" customHeight="1">
      <c r="C420" s="13"/>
      <c r="D420" s="13"/>
    </row>
    <row r="421" ht="15.75" customHeight="1">
      <c r="C421" s="13"/>
      <c r="D421" s="13"/>
    </row>
    <row r="422" ht="15.75" customHeight="1">
      <c r="C422" s="13"/>
      <c r="D422" s="13"/>
    </row>
    <row r="423" ht="15.75" customHeight="1">
      <c r="C423" s="13"/>
      <c r="D423" s="13"/>
    </row>
    <row r="424" ht="15.75" customHeight="1">
      <c r="C424" s="13"/>
      <c r="D424" s="13"/>
    </row>
    <row r="425" ht="15.75" customHeight="1">
      <c r="C425" s="13"/>
      <c r="D425" s="13"/>
    </row>
    <row r="426" ht="15.75" customHeight="1">
      <c r="C426" s="13"/>
      <c r="D426" s="13"/>
    </row>
    <row r="427" ht="15.75" customHeight="1">
      <c r="C427" s="13"/>
      <c r="D427" s="13"/>
    </row>
    <row r="428" ht="15.75" customHeight="1">
      <c r="C428" s="13"/>
      <c r="D428" s="13"/>
    </row>
    <row r="429" ht="15.75" customHeight="1">
      <c r="C429" s="13"/>
      <c r="D429" s="13"/>
    </row>
    <row r="430" ht="15.75" customHeight="1">
      <c r="C430" s="13"/>
      <c r="D430" s="13"/>
    </row>
    <row r="431" ht="15.75" customHeight="1">
      <c r="C431" s="13"/>
      <c r="D431" s="13"/>
    </row>
    <row r="432" ht="15.75" customHeight="1">
      <c r="C432" s="13"/>
      <c r="D432" s="13"/>
    </row>
    <row r="433" ht="15.75" customHeight="1">
      <c r="C433" s="13"/>
      <c r="D433" s="13"/>
    </row>
    <row r="434" ht="15.75" customHeight="1">
      <c r="C434" s="13"/>
      <c r="D434" s="13"/>
    </row>
    <row r="435" ht="15.75" customHeight="1">
      <c r="C435" s="13"/>
      <c r="D435" s="13"/>
    </row>
    <row r="436" ht="15.75" customHeight="1">
      <c r="C436" s="13"/>
      <c r="D436" s="13"/>
    </row>
    <row r="437" ht="15.75" customHeight="1">
      <c r="C437" s="13"/>
      <c r="D437" s="13"/>
    </row>
    <row r="438" ht="15.75" customHeight="1">
      <c r="C438" s="13"/>
      <c r="D438" s="13"/>
    </row>
    <row r="439" ht="15.75" customHeight="1">
      <c r="C439" s="13"/>
      <c r="D439" s="13"/>
    </row>
    <row r="440" ht="15.75" customHeight="1">
      <c r="C440" s="13"/>
      <c r="D440" s="13"/>
    </row>
    <row r="441" ht="15.75" customHeight="1">
      <c r="C441" s="13"/>
      <c r="D441" s="13"/>
    </row>
    <row r="442" ht="15.75" customHeight="1">
      <c r="C442" s="13"/>
      <c r="D442" s="13"/>
    </row>
    <row r="443" ht="15.75" customHeight="1">
      <c r="C443" s="13"/>
      <c r="D443" s="13"/>
    </row>
    <row r="444" ht="15.75" customHeight="1">
      <c r="C444" s="13"/>
      <c r="D444" s="13"/>
    </row>
    <row r="445" ht="15.75" customHeight="1">
      <c r="C445" s="13"/>
      <c r="D445" s="13"/>
    </row>
    <row r="446" ht="15.75" customHeight="1">
      <c r="C446" s="13"/>
      <c r="D446" s="13"/>
    </row>
    <row r="447" ht="15.75" customHeight="1">
      <c r="C447" s="13"/>
      <c r="D447" s="13"/>
    </row>
    <row r="448" ht="15.75" customHeight="1">
      <c r="C448" s="13"/>
      <c r="D448" s="13"/>
    </row>
    <row r="449" ht="15.75" customHeight="1">
      <c r="C449" s="13"/>
      <c r="D449" s="13"/>
    </row>
    <row r="450" ht="15.75" customHeight="1">
      <c r="C450" s="13"/>
      <c r="D450" s="13"/>
    </row>
    <row r="451" ht="15.75" customHeight="1">
      <c r="C451" s="13"/>
      <c r="D451" s="13"/>
    </row>
    <row r="452" ht="15.75" customHeight="1">
      <c r="C452" s="13"/>
      <c r="D452" s="13"/>
    </row>
    <row r="453" ht="15.75" customHeight="1">
      <c r="C453" s="13"/>
      <c r="D453" s="13"/>
    </row>
    <row r="454" ht="15.75" customHeight="1">
      <c r="C454" s="13"/>
      <c r="D454" s="13"/>
    </row>
    <row r="455" ht="15.75" customHeight="1">
      <c r="C455" s="13"/>
      <c r="D455" s="13"/>
    </row>
    <row r="456" ht="15.75" customHeight="1">
      <c r="C456" s="13"/>
      <c r="D456" s="13"/>
    </row>
    <row r="457" ht="15.75" customHeight="1">
      <c r="C457" s="13"/>
      <c r="D457" s="13"/>
    </row>
    <row r="458" ht="15.75" customHeight="1">
      <c r="C458" s="13"/>
      <c r="D458" s="13"/>
    </row>
    <row r="459" ht="15.75" customHeight="1">
      <c r="C459" s="13"/>
      <c r="D459" s="13"/>
    </row>
    <row r="460" ht="15.75" customHeight="1">
      <c r="C460" s="13"/>
      <c r="D460" s="13"/>
    </row>
    <row r="461" ht="15.75" customHeight="1">
      <c r="C461" s="13"/>
      <c r="D461" s="13"/>
    </row>
    <row r="462" ht="15.75" customHeight="1">
      <c r="C462" s="13"/>
      <c r="D462" s="13"/>
    </row>
    <row r="463" ht="15.75" customHeight="1">
      <c r="C463" s="13"/>
      <c r="D463" s="13"/>
    </row>
    <row r="464" ht="15.75" customHeight="1">
      <c r="C464" s="13"/>
      <c r="D464" s="13"/>
    </row>
    <row r="465" ht="15.75" customHeight="1">
      <c r="C465" s="13"/>
      <c r="D465" s="13"/>
    </row>
    <row r="466" ht="15.75" customHeight="1">
      <c r="C466" s="13"/>
      <c r="D466" s="13"/>
    </row>
    <row r="467" ht="15.75" customHeight="1">
      <c r="C467" s="13"/>
      <c r="D467" s="13"/>
    </row>
    <row r="468" ht="15.75" customHeight="1">
      <c r="C468" s="13"/>
      <c r="D468" s="13"/>
    </row>
    <row r="469" ht="15.75" customHeight="1">
      <c r="C469" s="13"/>
      <c r="D469" s="13"/>
    </row>
    <row r="470" ht="15.75" customHeight="1">
      <c r="C470" s="13"/>
      <c r="D470" s="13"/>
    </row>
    <row r="471" ht="15.75" customHeight="1">
      <c r="C471" s="13"/>
      <c r="D471" s="13"/>
    </row>
    <row r="472" ht="15.75" customHeight="1">
      <c r="C472" s="13"/>
      <c r="D472" s="13"/>
    </row>
    <row r="473" ht="15.75" customHeight="1">
      <c r="C473" s="13"/>
      <c r="D473" s="13"/>
    </row>
    <row r="474" ht="15.75" customHeight="1">
      <c r="C474" s="13"/>
      <c r="D474" s="13"/>
    </row>
    <row r="475" ht="15.75" customHeight="1">
      <c r="C475" s="13"/>
      <c r="D475" s="13"/>
    </row>
    <row r="476" ht="15.75" customHeight="1">
      <c r="C476" s="13"/>
      <c r="D476" s="13"/>
    </row>
    <row r="477" ht="15.75" customHeight="1">
      <c r="C477" s="13"/>
      <c r="D477" s="13"/>
    </row>
    <row r="478" ht="15.75" customHeight="1">
      <c r="C478" s="13"/>
      <c r="D478" s="13"/>
    </row>
    <row r="479" ht="15.75" customHeight="1">
      <c r="C479" s="13"/>
      <c r="D479" s="13"/>
    </row>
    <row r="480" ht="15.75" customHeight="1">
      <c r="C480" s="13"/>
      <c r="D480" s="13"/>
    </row>
    <row r="481" ht="15.75" customHeight="1">
      <c r="C481" s="13"/>
      <c r="D481" s="13"/>
    </row>
    <row r="482" ht="15.75" customHeight="1">
      <c r="C482" s="13"/>
      <c r="D482" s="13"/>
    </row>
    <row r="483" ht="15.75" customHeight="1">
      <c r="C483" s="13"/>
      <c r="D483" s="13"/>
    </row>
    <row r="484" ht="15.75" customHeight="1">
      <c r="C484" s="13"/>
      <c r="D484" s="13"/>
    </row>
    <row r="485" ht="15.75" customHeight="1">
      <c r="C485" s="13"/>
      <c r="D485" s="13"/>
    </row>
    <row r="486" ht="15.75" customHeight="1">
      <c r="C486" s="13"/>
      <c r="D486" s="13"/>
    </row>
    <row r="487" ht="15.75" customHeight="1">
      <c r="C487" s="13"/>
      <c r="D487" s="13"/>
    </row>
    <row r="488" ht="15.75" customHeight="1">
      <c r="C488" s="13"/>
      <c r="D488" s="13"/>
    </row>
    <row r="489" ht="15.75" customHeight="1">
      <c r="C489" s="13"/>
      <c r="D489" s="13"/>
    </row>
    <row r="490" ht="15.75" customHeight="1">
      <c r="C490" s="13"/>
      <c r="D490" s="13"/>
    </row>
    <row r="491" ht="15.75" customHeight="1">
      <c r="C491" s="13"/>
      <c r="D491" s="13"/>
    </row>
    <row r="492" ht="15.75" customHeight="1">
      <c r="C492" s="13"/>
      <c r="D492" s="13"/>
    </row>
    <row r="493" ht="15.75" customHeight="1">
      <c r="C493" s="13"/>
      <c r="D493" s="13"/>
    </row>
    <row r="494" ht="15.75" customHeight="1">
      <c r="C494" s="13"/>
      <c r="D494" s="13"/>
    </row>
    <row r="495" ht="15.75" customHeight="1">
      <c r="C495" s="13"/>
      <c r="D495" s="13"/>
    </row>
    <row r="496" ht="15.75" customHeight="1">
      <c r="C496" s="13"/>
      <c r="D496" s="13"/>
    </row>
    <row r="497" ht="15.75" customHeight="1">
      <c r="C497" s="13"/>
      <c r="D497" s="13"/>
    </row>
    <row r="498" ht="15.75" customHeight="1">
      <c r="C498" s="13"/>
      <c r="D498" s="13"/>
    </row>
    <row r="499" ht="15.75" customHeight="1">
      <c r="C499" s="13"/>
      <c r="D499" s="13"/>
    </row>
    <row r="500" ht="15.75" customHeight="1">
      <c r="C500" s="13"/>
      <c r="D500" s="13"/>
    </row>
    <row r="501" ht="15.75" customHeight="1">
      <c r="C501" s="13"/>
      <c r="D501" s="13"/>
    </row>
    <row r="502" ht="15.75" customHeight="1">
      <c r="C502" s="13"/>
      <c r="D502" s="13"/>
    </row>
    <row r="503" ht="15.75" customHeight="1">
      <c r="C503" s="13"/>
      <c r="D503" s="13"/>
    </row>
    <row r="504" ht="15.75" customHeight="1">
      <c r="C504" s="13"/>
      <c r="D504" s="13"/>
    </row>
    <row r="505" ht="15.75" customHeight="1">
      <c r="C505" s="13"/>
      <c r="D505" s="13"/>
    </row>
    <row r="506" ht="15.75" customHeight="1">
      <c r="C506" s="13"/>
      <c r="D506" s="13"/>
    </row>
    <row r="507" ht="15.75" customHeight="1">
      <c r="C507" s="13"/>
      <c r="D507" s="13"/>
    </row>
    <row r="508" ht="15.75" customHeight="1">
      <c r="C508" s="13"/>
      <c r="D508" s="13"/>
    </row>
    <row r="509" ht="15.75" customHeight="1">
      <c r="C509" s="13"/>
      <c r="D509" s="13"/>
    </row>
    <row r="510" ht="15.75" customHeight="1">
      <c r="C510" s="13"/>
      <c r="D510" s="13"/>
    </row>
    <row r="511" ht="15.75" customHeight="1">
      <c r="C511" s="13"/>
      <c r="D511" s="13"/>
    </row>
    <row r="512" ht="15.75" customHeight="1">
      <c r="C512" s="13"/>
      <c r="D512" s="13"/>
    </row>
    <row r="513" ht="15.75" customHeight="1">
      <c r="C513" s="13"/>
      <c r="D513" s="13"/>
    </row>
    <row r="514" ht="15.75" customHeight="1">
      <c r="C514" s="13"/>
      <c r="D514" s="13"/>
    </row>
    <row r="515" ht="15.75" customHeight="1">
      <c r="C515" s="13"/>
      <c r="D515" s="13"/>
    </row>
    <row r="516" ht="15.75" customHeight="1">
      <c r="C516" s="13"/>
      <c r="D516" s="13"/>
    </row>
    <row r="517" ht="15.75" customHeight="1">
      <c r="C517" s="13"/>
      <c r="D517" s="13"/>
    </row>
    <row r="518" ht="15.75" customHeight="1">
      <c r="C518" s="13"/>
      <c r="D518" s="13"/>
    </row>
    <row r="519" ht="15.75" customHeight="1">
      <c r="C519" s="13"/>
      <c r="D519" s="13"/>
    </row>
    <row r="520" ht="15.75" customHeight="1">
      <c r="C520" s="13"/>
      <c r="D520" s="13"/>
    </row>
    <row r="521" ht="15.75" customHeight="1">
      <c r="C521" s="13"/>
      <c r="D521" s="13"/>
    </row>
    <row r="522" ht="15.75" customHeight="1">
      <c r="C522" s="13"/>
      <c r="D522" s="13"/>
    </row>
    <row r="523" ht="15.75" customHeight="1">
      <c r="C523" s="13"/>
      <c r="D523" s="13"/>
    </row>
    <row r="524" ht="15.75" customHeight="1">
      <c r="C524" s="13"/>
      <c r="D524" s="13"/>
    </row>
    <row r="525" ht="15.75" customHeight="1">
      <c r="C525" s="13"/>
      <c r="D525" s="13"/>
    </row>
    <row r="526" ht="15.75" customHeight="1">
      <c r="C526" s="13"/>
      <c r="D526" s="13"/>
    </row>
    <row r="527" ht="15.75" customHeight="1">
      <c r="C527" s="13"/>
      <c r="D527" s="13"/>
    </row>
    <row r="528" ht="15.75" customHeight="1">
      <c r="C528" s="13"/>
      <c r="D528" s="13"/>
    </row>
    <row r="529" ht="15.75" customHeight="1">
      <c r="C529" s="13"/>
      <c r="D529" s="13"/>
    </row>
    <row r="530" ht="15.75" customHeight="1">
      <c r="C530" s="13"/>
      <c r="D530" s="13"/>
    </row>
    <row r="531" ht="15.75" customHeight="1">
      <c r="C531" s="13"/>
      <c r="D531" s="13"/>
    </row>
    <row r="532" ht="15.75" customHeight="1">
      <c r="C532" s="13"/>
      <c r="D532" s="13"/>
    </row>
    <row r="533" ht="15.75" customHeight="1">
      <c r="C533" s="13"/>
      <c r="D533" s="13"/>
    </row>
    <row r="534" ht="15.75" customHeight="1">
      <c r="C534" s="13"/>
      <c r="D534" s="13"/>
    </row>
    <row r="535" ht="15.75" customHeight="1">
      <c r="C535" s="13"/>
      <c r="D535" s="13"/>
    </row>
    <row r="536" ht="15.75" customHeight="1">
      <c r="C536" s="13"/>
      <c r="D536" s="13"/>
    </row>
    <row r="537" ht="15.75" customHeight="1">
      <c r="C537" s="13"/>
      <c r="D537" s="13"/>
    </row>
    <row r="538" ht="15.75" customHeight="1">
      <c r="C538" s="13"/>
      <c r="D538" s="13"/>
    </row>
    <row r="539" ht="15.75" customHeight="1">
      <c r="C539" s="13"/>
      <c r="D539" s="13"/>
    </row>
    <row r="540" ht="15.75" customHeight="1">
      <c r="C540" s="13"/>
      <c r="D540" s="13"/>
    </row>
    <row r="541" ht="15.75" customHeight="1">
      <c r="C541" s="13"/>
      <c r="D541" s="13"/>
    </row>
    <row r="542" ht="15.75" customHeight="1">
      <c r="C542" s="13"/>
      <c r="D542" s="13"/>
    </row>
    <row r="543" ht="15.75" customHeight="1">
      <c r="C543" s="13"/>
      <c r="D543" s="13"/>
    </row>
    <row r="544" ht="15.75" customHeight="1">
      <c r="C544" s="13"/>
      <c r="D544" s="13"/>
    </row>
    <row r="545" ht="15.75" customHeight="1">
      <c r="C545" s="13"/>
      <c r="D545" s="13"/>
    </row>
    <row r="546" ht="15.75" customHeight="1">
      <c r="C546" s="13"/>
      <c r="D546" s="13"/>
    </row>
    <row r="547" ht="15.75" customHeight="1">
      <c r="C547" s="13"/>
      <c r="D547" s="13"/>
    </row>
    <row r="548" ht="15.75" customHeight="1">
      <c r="C548" s="13"/>
      <c r="D548" s="13"/>
    </row>
    <row r="549" ht="15.75" customHeight="1">
      <c r="C549" s="13"/>
      <c r="D549" s="13"/>
    </row>
    <row r="550" ht="15.75" customHeight="1">
      <c r="C550" s="13"/>
      <c r="D550" s="13"/>
    </row>
    <row r="551" ht="15.75" customHeight="1">
      <c r="C551" s="13"/>
      <c r="D551" s="13"/>
    </row>
    <row r="552" ht="15.75" customHeight="1">
      <c r="C552" s="13"/>
      <c r="D552" s="13"/>
    </row>
    <row r="553" ht="15.75" customHeight="1">
      <c r="C553" s="13"/>
      <c r="D553" s="13"/>
    </row>
    <row r="554" ht="15.75" customHeight="1">
      <c r="C554" s="13"/>
      <c r="D554" s="13"/>
    </row>
    <row r="555" ht="15.75" customHeight="1">
      <c r="C555" s="13"/>
      <c r="D555" s="13"/>
    </row>
    <row r="556" ht="15.75" customHeight="1">
      <c r="C556" s="13"/>
      <c r="D556" s="13"/>
    </row>
    <row r="557" ht="15.75" customHeight="1">
      <c r="C557" s="13"/>
      <c r="D557" s="13"/>
    </row>
    <row r="558" ht="15.75" customHeight="1">
      <c r="C558" s="13"/>
      <c r="D558" s="13"/>
    </row>
    <row r="559" ht="15.75" customHeight="1">
      <c r="C559" s="13"/>
      <c r="D559" s="13"/>
    </row>
    <row r="560" ht="15.75" customHeight="1">
      <c r="C560" s="13"/>
      <c r="D560" s="13"/>
    </row>
    <row r="561" ht="15.75" customHeight="1">
      <c r="C561" s="13"/>
      <c r="D561" s="13"/>
    </row>
    <row r="562" ht="15.75" customHeight="1">
      <c r="C562" s="13"/>
      <c r="D562" s="13"/>
    </row>
    <row r="563" ht="15.75" customHeight="1">
      <c r="C563" s="13"/>
      <c r="D563" s="13"/>
    </row>
    <row r="564" ht="15.75" customHeight="1">
      <c r="C564" s="13"/>
      <c r="D564" s="13"/>
    </row>
    <row r="565" ht="15.75" customHeight="1">
      <c r="C565" s="13"/>
      <c r="D565" s="13"/>
    </row>
    <row r="566" ht="15.75" customHeight="1">
      <c r="C566" s="13"/>
      <c r="D566" s="13"/>
    </row>
    <row r="567" ht="15.75" customHeight="1">
      <c r="C567" s="13"/>
      <c r="D567" s="13"/>
    </row>
    <row r="568" ht="15.75" customHeight="1">
      <c r="C568" s="13"/>
      <c r="D568" s="13"/>
    </row>
    <row r="569" ht="15.75" customHeight="1">
      <c r="C569" s="13"/>
      <c r="D569" s="13"/>
    </row>
    <row r="570" ht="15.75" customHeight="1">
      <c r="C570" s="13"/>
      <c r="D570" s="13"/>
    </row>
    <row r="571" ht="15.75" customHeight="1">
      <c r="C571" s="13"/>
      <c r="D571" s="13"/>
    </row>
    <row r="572" ht="15.75" customHeight="1">
      <c r="C572" s="13"/>
      <c r="D572" s="13"/>
    </row>
    <row r="573" ht="15.75" customHeight="1">
      <c r="C573" s="13"/>
      <c r="D573" s="13"/>
    </row>
    <row r="574" ht="15.75" customHeight="1">
      <c r="C574" s="13"/>
      <c r="D574" s="13"/>
    </row>
    <row r="575" ht="15.75" customHeight="1">
      <c r="C575" s="13"/>
      <c r="D575" s="13"/>
    </row>
    <row r="576" ht="15.75" customHeight="1">
      <c r="C576" s="13"/>
      <c r="D576" s="13"/>
    </row>
    <row r="577" ht="15.75" customHeight="1">
      <c r="C577" s="13"/>
      <c r="D577" s="13"/>
    </row>
    <row r="578" ht="15.75" customHeight="1">
      <c r="C578" s="13"/>
      <c r="D578" s="13"/>
    </row>
    <row r="579" ht="15.75" customHeight="1">
      <c r="C579" s="13"/>
      <c r="D579" s="13"/>
    </row>
    <row r="580" ht="15.75" customHeight="1">
      <c r="C580" s="13"/>
      <c r="D580" s="13"/>
    </row>
    <row r="581" ht="15.75" customHeight="1">
      <c r="C581" s="13"/>
      <c r="D581" s="13"/>
    </row>
    <row r="582" ht="15.75" customHeight="1">
      <c r="C582" s="13"/>
      <c r="D582" s="13"/>
    </row>
    <row r="583" ht="15.75" customHeight="1">
      <c r="C583" s="13"/>
      <c r="D583" s="13"/>
    </row>
    <row r="584" ht="15.75" customHeight="1">
      <c r="C584" s="13"/>
      <c r="D584" s="13"/>
    </row>
    <row r="585" ht="15.75" customHeight="1">
      <c r="C585" s="13"/>
      <c r="D585" s="13"/>
    </row>
    <row r="586" ht="15.75" customHeight="1">
      <c r="C586" s="13"/>
      <c r="D586" s="13"/>
    </row>
    <row r="587" ht="15.75" customHeight="1">
      <c r="C587" s="13"/>
      <c r="D587" s="13"/>
    </row>
    <row r="588" ht="15.75" customHeight="1">
      <c r="C588" s="13"/>
      <c r="D588" s="13"/>
    </row>
    <row r="589" ht="15.75" customHeight="1">
      <c r="C589" s="13"/>
      <c r="D589" s="13"/>
    </row>
    <row r="590" ht="15.75" customHeight="1">
      <c r="C590" s="13"/>
      <c r="D590" s="13"/>
    </row>
    <row r="591" ht="15.75" customHeight="1">
      <c r="C591" s="13"/>
      <c r="D591" s="13"/>
    </row>
    <row r="592" ht="15.75" customHeight="1">
      <c r="C592" s="13"/>
      <c r="D592" s="13"/>
    </row>
    <row r="593" ht="15.75" customHeight="1">
      <c r="C593" s="13"/>
      <c r="D593" s="13"/>
    </row>
    <row r="594" ht="15.75" customHeight="1">
      <c r="C594" s="13"/>
      <c r="D594" s="13"/>
    </row>
    <row r="595" ht="15.75" customHeight="1">
      <c r="C595" s="13"/>
      <c r="D595" s="13"/>
    </row>
    <row r="596" ht="15.75" customHeight="1">
      <c r="C596" s="13"/>
      <c r="D596" s="13"/>
    </row>
    <row r="597" ht="15.75" customHeight="1">
      <c r="C597" s="13"/>
      <c r="D597" s="13"/>
    </row>
    <row r="598" ht="15.75" customHeight="1">
      <c r="C598" s="13"/>
      <c r="D598" s="13"/>
    </row>
    <row r="599" ht="15.75" customHeight="1">
      <c r="C599" s="13"/>
      <c r="D599" s="13"/>
    </row>
    <row r="600" ht="15.75" customHeight="1">
      <c r="C600" s="13"/>
      <c r="D600" s="13"/>
    </row>
    <row r="601" ht="15.75" customHeight="1">
      <c r="C601" s="13"/>
      <c r="D601" s="13"/>
    </row>
    <row r="602" ht="15.75" customHeight="1">
      <c r="C602" s="13"/>
      <c r="D602" s="13"/>
    </row>
    <row r="603" ht="15.75" customHeight="1">
      <c r="C603" s="13"/>
      <c r="D603" s="13"/>
    </row>
    <row r="604" ht="15.75" customHeight="1">
      <c r="C604" s="13"/>
      <c r="D604" s="13"/>
    </row>
    <row r="605" ht="15.75" customHeight="1">
      <c r="C605" s="13"/>
      <c r="D605" s="13"/>
    </row>
    <row r="606" ht="15.75" customHeight="1">
      <c r="C606" s="13"/>
      <c r="D606" s="13"/>
    </row>
    <row r="607" ht="15.75" customHeight="1">
      <c r="C607" s="13"/>
      <c r="D607" s="13"/>
    </row>
    <row r="608" ht="15.75" customHeight="1">
      <c r="C608" s="13"/>
      <c r="D608" s="13"/>
    </row>
    <row r="609" ht="15.75" customHeight="1">
      <c r="C609" s="13"/>
      <c r="D609" s="13"/>
    </row>
    <row r="610" ht="15.75" customHeight="1">
      <c r="C610" s="13"/>
      <c r="D610" s="13"/>
    </row>
    <row r="611" ht="15.75" customHeight="1">
      <c r="C611" s="13"/>
      <c r="D611" s="13"/>
    </row>
    <row r="612" ht="15.75" customHeight="1">
      <c r="C612" s="13"/>
      <c r="D612" s="13"/>
    </row>
    <row r="613" ht="15.75" customHeight="1">
      <c r="C613" s="13"/>
      <c r="D613" s="13"/>
    </row>
    <row r="614" ht="15.75" customHeight="1">
      <c r="C614" s="13"/>
      <c r="D614" s="13"/>
    </row>
    <row r="615" ht="15.75" customHeight="1">
      <c r="C615" s="13"/>
      <c r="D615" s="13"/>
    </row>
    <row r="616" ht="15.75" customHeight="1">
      <c r="C616" s="13"/>
      <c r="D616" s="13"/>
    </row>
    <row r="617" ht="15.75" customHeight="1">
      <c r="C617" s="13"/>
      <c r="D617" s="13"/>
    </row>
    <row r="618" ht="15.75" customHeight="1">
      <c r="C618" s="13"/>
      <c r="D618" s="13"/>
    </row>
    <row r="619" ht="15.75" customHeight="1">
      <c r="C619" s="13"/>
      <c r="D619" s="13"/>
    </row>
    <row r="620" ht="15.75" customHeight="1">
      <c r="C620" s="13"/>
      <c r="D620" s="13"/>
    </row>
    <row r="621" ht="15.75" customHeight="1">
      <c r="C621" s="13"/>
      <c r="D621" s="13"/>
    </row>
    <row r="622" ht="15.75" customHeight="1">
      <c r="C622" s="13"/>
      <c r="D622" s="13"/>
    </row>
    <row r="623" ht="15.75" customHeight="1">
      <c r="C623" s="13"/>
      <c r="D623" s="13"/>
    </row>
    <row r="624" ht="15.75" customHeight="1">
      <c r="C624" s="13"/>
      <c r="D624" s="13"/>
    </row>
    <row r="625" ht="15.75" customHeight="1">
      <c r="C625" s="13"/>
      <c r="D625" s="13"/>
    </row>
    <row r="626" ht="15.75" customHeight="1">
      <c r="C626" s="13"/>
      <c r="D626" s="13"/>
    </row>
    <row r="627" ht="15.75" customHeight="1">
      <c r="C627" s="13"/>
      <c r="D627" s="13"/>
    </row>
    <row r="628" ht="15.75" customHeight="1">
      <c r="C628" s="13"/>
      <c r="D628" s="13"/>
    </row>
    <row r="629" ht="15.75" customHeight="1">
      <c r="C629" s="13"/>
      <c r="D629" s="13"/>
    </row>
    <row r="630" ht="15.75" customHeight="1">
      <c r="C630" s="13"/>
      <c r="D630" s="13"/>
    </row>
    <row r="631" ht="15.75" customHeight="1">
      <c r="C631" s="13"/>
      <c r="D631" s="13"/>
    </row>
    <row r="632" ht="15.75" customHeight="1">
      <c r="C632" s="13"/>
      <c r="D632" s="13"/>
    </row>
    <row r="633" ht="15.75" customHeight="1">
      <c r="C633" s="13"/>
      <c r="D633" s="13"/>
    </row>
    <row r="634" ht="15.75" customHeight="1">
      <c r="C634" s="13"/>
      <c r="D634" s="13"/>
    </row>
    <row r="635" ht="15.75" customHeight="1">
      <c r="C635" s="13"/>
      <c r="D635" s="13"/>
    </row>
    <row r="636" ht="15.75" customHeight="1">
      <c r="C636" s="13"/>
      <c r="D636" s="13"/>
    </row>
    <row r="637" ht="15.75" customHeight="1">
      <c r="C637" s="13"/>
      <c r="D637" s="13"/>
    </row>
    <row r="638" ht="15.75" customHeight="1">
      <c r="C638" s="13"/>
      <c r="D638" s="13"/>
    </row>
    <row r="639" ht="15.75" customHeight="1">
      <c r="C639" s="13"/>
      <c r="D639" s="13"/>
    </row>
    <row r="640" ht="15.75" customHeight="1">
      <c r="C640" s="13"/>
      <c r="D640" s="13"/>
    </row>
    <row r="641" ht="15.75" customHeight="1">
      <c r="C641" s="13"/>
      <c r="D641" s="13"/>
    </row>
    <row r="642" ht="15.75" customHeight="1">
      <c r="C642" s="13"/>
      <c r="D642" s="13"/>
    </row>
    <row r="643" ht="15.75" customHeight="1">
      <c r="C643" s="13"/>
      <c r="D643" s="13"/>
    </row>
    <row r="644" ht="15.75" customHeight="1">
      <c r="C644" s="13"/>
      <c r="D644" s="13"/>
    </row>
    <row r="645" ht="15.75" customHeight="1">
      <c r="C645" s="13"/>
      <c r="D645" s="13"/>
    </row>
    <row r="646" ht="15.75" customHeight="1">
      <c r="C646" s="13"/>
      <c r="D646" s="13"/>
    </row>
    <row r="647" ht="15.75" customHeight="1">
      <c r="C647" s="13"/>
      <c r="D647" s="13"/>
    </row>
    <row r="648" ht="15.75" customHeight="1">
      <c r="C648" s="13"/>
      <c r="D648" s="13"/>
    </row>
    <row r="649" ht="15.75" customHeight="1">
      <c r="C649" s="13"/>
      <c r="D649" s="13"/>
    </row>
    <row r="650" ht="15.75" customHeight="1">
      <c r="C650" s="13"/>
      <c r="D650" s="13"/>
    </row>
    <row r="651" ht="15.75" customHeight="1">
      <c r="C651" s="13"/>
      <c r="D651" s="13"/>
    </row>
    <row r="652" ht="15.75" customHeight="1">
      <c r="C652" s="13"/>
      <c r="D652" s="13"/>
    </row>
    <row r="653" ht="15.75" customHeight="1">
      <c r="C653" s="13"/>
      <c r="D653" s="13"/>
    </row>
    <row r="654" ht="15.75" customHeight="1">
      <c r="C654" s="13"/>
      <c r="D654" s="13"/>
    </row>
    <row r="655" ht="15.75" customHeight="1">
      <c r="C655" s="13"/>
      <c r="D655" s="13"/>
    </row>
    <row r="656" ht="15.75" customHeight="1">
      <c r="C656" s="13"/>
      <c r="D656" s="13"/>
    </row>
    <row r="657" ht="15.75" customHeight="1">
      <c r="C657" s="13"/>
      <c r="D657" s="13"/>
    </row>
    <row r="658" ht="15.75" customHeight="1">
      <c r="C658" s="13"/>
      <c r="D658" s="13"/>
    </row>
    <row r="659" ht="15.75" customHeight="1">
      <c r="C659" s="13"/>
      <c r="D659" s="13"/>
    </row>
    <row r="660" ht="15.75" customHeight="1">
      <c r="C660" s="13"/>
      <c r="D660" s="13"/>
    </row>
    <row r="661" ht="15.75" customHeight="1">
      <c r="C661" s="13"/>
      <c r="D661" s="13"/>
    </row>
    <row r="662" ht="15.75" customHeight="1">
      <c r="C662" s="13"/>
      <c r="D662" s="13"/>
    </row>
    <row r="663" ht="15.75" customHeight="1">
      <c r="C663" s="13"/>
      <c r="D663" s="13"/>
    </row>
    <row r="664" ht="15.75" customHeight="1">
      <c r="C664" s="13"/>
      <c r="D664" s="13"/>
    </row>
    <row r="665" ht="15.75" customHeight="1">
      <c r="C665" s="13"/>
      <c r="D665" s="13"/>
    </row>
    <row r="666" ht="15.75" customHeight="1">
      <c r="C666" s="13"/>
      <c r="D666" s="13"/>
    </row>
    <row r="667" ht="15.75" customHeight="1">
      <c r="C667" s="13"/>
      <c r="D667" s="13"/>
    </row>
    <row r="668" ht="15.75" customHeight="1">
      <c r="C668" s="13"/>
      <c r="D668" s="13"/>
    </row>
    <row r="669" ht="15.75" customHeight="1">
      <c r="C669" s="13"/>
      <c r="D669" s="13"/>
    </row>
    <row r="670" ht="15.75" customHeight="1">
      <c r="C670" s="13"/>
      <c r="D670" s="13"/>
    </row>
    <row r="671" ht="15.75" customHeight="1">
      <c r="C671" s="13"/>
      <c r="D671" s="13"/>
    </row>
    <row r="672" ht="15.75" customHeight="1">
      <c r="C672" s="13"/>
      <c r="D672" s="13"/>
    </row>
    <row r="673" ht="15.75" customHeight="1">
      <c r="C673" s="13"/>
      <c r="D673" s="13"/>
    </row>
    <row r="674" ht="15.75" customHeight="1">
      <c r="C674" s="13"/>
      <c r="D674" s="13"/>
    </row>
    <row r="675" ht="15.75" customHeight="1">
      <c r="C675" s="13"/>
      <c r="D675" s="13"/>
    </row>
    <row r="676" ht="15.75" customHeight="1">
      <c r="C676" s="13"/>
      <c r="D676" s="13"/>
    </row>
    <row r="677" ht="15.75" customHeight="1">
      <c r="C677" s="13"/>
      <c r="D677" s="13"/>
    </row>
    <row r="678" ht="15.75" customHeight="1">
      <c r="C678" s="13"/>
      <c r="D678" s="13"/>
    </row>
    <row r="679" ht="15.75" customHeight="1">
      <c r="C679" s="13"/>
      <c r="D679" s="13"/>
    </row>
    <row r="680" ht="15.75" customHeight="1">
      <c r="C680" s="13"/>
      <c r="D680" s="13"/>
    </row>
    <row r="681" ht="15.75" customHeight="1">
      <c r="C681" s="13"/>
      <c r="D681" s="13"/>
    </row>
    <row r="682" ht="15.75" customHeight="1">
      <c r="C682" s="13"/>
      <c r="D682" s="13"/>
    </row>
    <row r="683" ht="15.75" customHeight="1">
      <c r="C683" s="13"/>
      <c r="D683" s="13"/>
    </row>
    <row r="684" ht="15.75" customHeight="1">
      <c r="C684" s="13"/>
      <c r="D684" s="13"/>
    </row>
    <row r="685" ht="15.75" customHeight="1">
      <c r="C685" s="13"/>
      <c r="D685" s="13"/>
    </row>
    <row r="686" ht="15.75" customHeight="1">
      <c r="C686" s="13"/>
      <c r="D686" s="13"/>
    </row>
    <row r="687" ht="15.75" customHeight="1">
      <c r="C687" s="13"/>
      <c r="D687" s="13"/>
    </row>
    <row r="688" ht="15.75" customHeight="1">
      <c r="C688" s="13"/>
      <c r="D688" s="13"/>
    </row>
    <row r="689" ht="15.75" customHeight="1">
      <c r="C689" s="13"/>
      <c r="D689" s="13"/>
    </row>
    <row r="690" ht="15.75" customHeight="1">
      <c r="C690" s="13"/>
      <c r="D690" s="13"/>
    </row>
    <row r="691" ht="15.75" customHeight="1">
      <c r="C691" s="13"/>
      <c r="D691" s="13"/>
    </row>
    <row r="692" ht="15.75" customHeight="1">
      <c r="C692" s="13"/>
      <c r="D692" s="13"/>
    </row>
    <row r="693" ht="15.75" customHeight="1">
      <c r="C693" s="13"/>
      <c r="D693" s="13"/>
    </row>
    <row r="694" ht="15.75" customHeight="1">
      <c r="C694" s="13"/>
      <c r="D694" s="13"/>
    </row>
    <row r="695" ht="15.75" customHeight="1">
      <c r="C695" s="13"/>
      <c r="D695" s="13"/>
    </row>
    <row r="696" ht="15.75" customHeight="1">
      <c r="C696" s="13"/>
      <c r="D696" s="13"/>
    </row>
    <row r="697" ht="15.75" customHeight="1">
      <c r="C697" s="13"/>
      <c r="D697" s="13"/>
    </row>
    <row r="698" ht="15.75" customHeight="1">
      <c r="C698" s="13"/>
      <c r="D698" s="13"/>
    </row>
    <row r="699" ht="15.75" customHeight="1">
      <c r="C699" s="13"/>
      <c r="D699" s="13"/>
    </row>
    <row r="700" ht="15.75" customHeight="1">
      <c r="C700" s="13"/>
      <c r="D700" s="13"/>
    </row>
    <row r="701" ht="15.75" customHeight="1">
      <c r="C701" s="13"/>
      <c r="D701" s="13"/>
    </row>
    <row r="702" ht="15.75" customHeight="1">
      <c r="C702" s="13"/>
      <c r="D702" s="13"/>
    </row>
    <row r="703" ht="15.75" customHeight="1">
      <c r="C703" s="13"/>
      <c r="D703" s="13"/>
    </row>
    <row r="704" ht="15.75" customHeight="1">
      <c r="C704" s="13"/>
      <c r="D704" s="13"/>
    </row>
    <row r="705" ht="15.75" customHeight="1">
      <c r="C705" s="13"/>
      <c r="D705" s="13"/>
    </row>
    <row r="706" ht="15.75" customHeight="1">
      <c r="C706" s="13"/>
      <c r="D706" s="13"/>
    </row>
    <row r="707" ht="15.75" customHeight="1">
      <c r="C707" s="13"/>
      <c r="D707" s="13"/>
    </row>
    <row r="708" ht="15.75" customHeight="1">
      <c r="C708" s="13"/>
      <c r="D708" s="13"/>
    </row>
    <row r="709" ht="15.75" customHeight="1">
      <c r="C709" s="13"/>
      <c r="D709" s="13"/>
    </row>
    <row r="710" ht="15.75" customHeight="1">
      <c r="C710" s="13"/>
      <c r="D710" s="13"/>
    </row>
    <row r="711" ht="15.75" customHeight="1">
      <c r="C711" s="13"/>
      <c r="D711" s="13"/>
    </row>
    <row r="712" ht="15.75" customHeight="1">
      <c r="C712" s="13"/>
      <c r="D712" s="13"/>
    </row>
    <row r="713" ht="15.75" customHeight="1">
      <c r="C713" s="13"/>
      <c r="D713" s="13"/>
    </row>
    <row r="714" ht="15.75" customHeight="1">
      <c r="C714" s="13"/>
      <c r="D714" s="13"/>
    </row>
    <row r="715" ht="15.75" customHeight="1">
      <c r="C715" s="13"/>
      <c r="D715" s="13"/>
    </row>
    <row r="716" ht="15.75" customHeight="1">
      <c r="C716" s="13"/>
      <c r="D716" s="13"/>
    </row>
    <row r="717" ht="15.75" customHeight="1">
      <c r="C717" s="13"/>
      <c r="D717" s="13"/>
    </row>
    <row r="718" ht="15.75" customHeight="1">
      <c r="C718" s="13"/>
      <c r="D718" s="13"/>
    </row>
    <row r="719" ht="15.75" customHeight="1">
      <c r="C719" s="13"/>
      <c r="D719" s="13"/>
    </row>
    <row r="720" ht="15.75" customHeight="1">
      <c r="C720" s="13"/>
      <c r="D720" s="13"/>
    </row>
    <row r="721" ht="15.75" customHeight="1">
      <c r="C721" s="13"/>
      <c r="D721" s="13"/>
    </row>
    <row r="722" ht="15.75" customHeight="1">
      <c r="C722" s="13"/>
      <c r="D722" s="13"/>
    </row>
    <row r="723" ht="15.75" customHeight="1">
      <c r="C723" s="13"/>
      <c r="D723" s="13"/>
    </row>
    <row r="724" ht="15.75" customHeight="1">
      <c r="C724" s="13"/>
      <c r="D724" s="13"/>
    </row>
    <row r="725" ht="15.75" customHeight="1">
      <c r="C725" s="13"/>
      <c r="D725" s="13"/>
    </row>
    <row r="726" ht="15.75" customHeight="1">
      <c r="C726" s="13"/>
      <c r="D726" s="13"/>
    </row>
    <row r="727" ht="15.75" customHeight="1">
      <c r="C727" s="13"/>
      <c r="D727" s="13"/>
    </row>
    <row r="728" ht="15.75" customHeight="1">
      <c r="C728" s="13"/>
      <c r="D728" s="13"/>
    </row>
    <row r="729" ht="15.75" customHeight="1">
      <c r="C729" s="13"/>
      <c r="D729" s="13"/>
    </row>
    <row r="730" ht="15.75" customHeight="1">
      <c r="C730" s="13"/>
      <c r="D730" s="13"/>
    </row>
    <row r="731" ht="15.75" customHeight="1">
      <c r="C731" s="13"/>
      <c r="D731" s="13"/>
    </row>
    <row r="732" ht="15.75" customHeight="1">
      <c r="C732" s="13"/>
      <c r="D732" s="13"/>
    </row>
    <row r="733" ht="15.75" customHeight="1">
      <c r="C733" s="13"/>
      <c r="D733" s="13"/>
    </row>
    <row r="734" ht="15.75" customHeight="1">
      <c r="C734" s="13"/>
      <c r="D734" s="13"/>
    </row>
    <row r="735" ht="15.75" customHeight="1">
      <c r="C735" s="13"/>
      <c r="D735" s="13"/>
    </row>
    <row r="736" ht="15.75" customHeight="1">
      <c r="C736" s="13"/>
      <c r="D736" s="13"/>
    </row>
    <row r="737" ht="15.75" customHeight="1">
      <c r="C737" s="13"/>
      <c r="D737" s="13"/>
    </row>
    <row r="738" ht="15.75" customHeight="1">
      <c r="C738" s="13"/>
      <c r="D738" s="13"/>
    </row>
    <row r="739" ht="15.75" customHeight="1">
      <c r="C739" s="13"/>
      <c r="D739" s="13"/>
    </row>
    <row r="740" ht="15.75" customHeight="1">
      <c r="C740" s="13"/>
      <c r="D740" s="13"/>
    </row>
    <row r="741" ht="15.75" customHeight="1">
      <c r="C741" s="13"/>
      <c r="D741" s="13"/>
    </row>
    <row r="742" ht="15.75" customHeight="1">
      <c r="C742" s="13"/>
      <c r="D742" s="13"/>
    </row>
    <row r="743" ht="15.75" customHeight="1">
      <c r="C743" s="13"/>
      <c r="D743" s="13"/>
    </row>
    <row r="744" ht="15.75" customHeight="1">
      <c r="C744" s="13"/>
      <c r="D744" s="13"/>
    </row>
    <row r="745" ht="15.75" customHeight="1">
      <c r="C745" s="13"/>
      <c r="D745" s="13"/>
    </row>
    <row r="746" ht="15.75" customHeight="1">
      <c r="C746" s="13"/>
      <c r="D746" s="13"/>
    </row>
    <row r="747" ht="15.75" customHeight="1">
      <c r="C747" s="13"/>
      <c r="D747" s="13"/>
    </row>
    <row r="748" ht="15.75" customHeight="1">
      <c r="C748" s="13"/>
      <c r="D748" s="13"/>
    </row>
    <row r="749" ht="15.75" customHeight="1">
      <c r="C749" s="13"/>
      <c r="D749" s="13"/>
    </row>
    <row r="750" ht="15.75" customHeight="1">
      <c r="C750" s="13"/>
      <c r="D750" s="13"/>
    </row>
    <row r="751" ht="15.75" customHeight="1">
      <c r="C751" s="13"/>
      <c r="D751" s="13"/>
    </row>
    <row r="752" ht="15.75" customHeight="1">
      <c r="C752" s="13"/>
      <c r="D752" s="13"/>
    </row>
    <row r="753" ht="15.75" customHeight="1">
      <c r="C753" s="13"/>
      <c r="D753" s="13"/>
    </row>
    <row r="754" ht="15.75" customHeight="1">
      <c r="C754" s="13"/>
      <c r="D754" s="13"/>
    </row>
    <row r="755" ht="15.75" customHeight="1">
      <c r="C755" s="13"/>
      <c r="D755" s="13"/>
    </row>
    <row r="756" ht="15.75" customHeight="1">
      <c r="C756" s="13"/>
      <c r="D756" s="13"/>
    </row>
    <row r="757" ht="15.75" customHeight="1">
      <c r="C757" s="13"/>
      <c r="D757" s="13"/>
    </row>
    <row r="758" ht="15.75" customHeight="1">
      <c r="C758" s="13"/>
      <c r="D758" s="13"/>
    </row>
    <row r="759" ht="15.75" customHeight="1">
      <c r="C759" s="13"/>
      <c r="D759" s="13"/>
    </row>
    <row r="760" ht="15.75" customHeight="1">
      <c r="C760" s="13"/>
      <c r="D760" s="13"/>
    </row>
    <row r="761" ht="15.75" customHeight="1">
      <c r="C761" s="13"/>
      <c r="D761" s="13"/>
    </row>
    <row r="762" ht="15.75" customHeight="1">
      <c r="C762" s="13"/>
      <c r="D762" s="13"/>
    </row>
    <row r="763" ht="15.75" customHeight="1">
      <c r="C763" s="13"/>
      <c r="D763" s="13"/>
    </row>
    <row r="764" ht="15.75" customHeight="1">
      <c r="C764" s="13"/>
      <c r="D764" s="13"/>
    </row>
    <row r="765" ht="15.75" customHeight="1">
      <c r="C765" s="13"/>
      <c r="D765" s="13"/>
    </row>
    <row r="766" ht="15.75" customHeight="1">
      <c r="C766" s="13"/>
      <c r="D766" s="13"/>
    </row>
    <row r="767" ht="15.75" customHeight="1">
      <c r="C767" s="13"/>
      <c r="D767" s="13"/>
    </row>
    <row r="768" ht="15.75" customHeight="1">
      <c r="C768" s="13"/>
      <c r="D768" s="13"/>
    </row>
    <row r="769" ht="15.75" customHeight="1">
      <c r="C769" s="13"/>
      <c r="D769" s="13"/>
    </row>
    <row r="770" ht="15.75" customHeight="1">
      <c r="C770" s="13"/>
      <c r="D770" s="13"/>
    </row>
    <row r="771" ht="15.75" customHeight="1">
      <c r="C771" s="13"/>
      <c r="D771" s="13"/>
    </row>
    <row r="772" ht="15.75" customHeight="1">
      <c r="C772" s="13"/>
      <c r="D772" s="13"/>
    </row>
    <row r="773" ht="15.75" customHeight="1">
      <c r="C773" s="13"/>
      <c r="D773" s="13"/>
    </row>
    <row r="774" ht="15.75" customHeight="1">
      <c r="C774" s="13"/>
      <c r="D774" s="13"/>
    </row>
    <row r="775" ht="15.75" customHeight="1">
      <c r="C775" s="13"/>
      <c r="D775" s="13"/>
    </row>
    <row r="776" ht="15.75" customHeight="1">
      <c r="C776" s="13"/>
      <c r="D776" s="13"/>
    </row>
    <row r="777" ht="15.75" customHeight="1">
      <c r="C777" s="13"/>
      <c r="D777" s="13"/>
    </row>
    <row r="778" ht="15.75" customHeight="1">
      <c r="C778" s="13"/>
      <c r="D778" s="13"/>
    </row>
    <row r="779" ht="15.75" customHeight="1">
      <c r="C779" s="13"/>
      <c r="D779" s="13"/>
    </row>
    <row r="780" ht="15.75" customHeight="1">
      <c r="C780" s="13"/>
      <c r="D780" s="13"/>
    </row>
    <row r="781" ht="15.75" customHeight="1">
      <c r="C781" s="13"/>
      <c r="D781" s="13"/>
    </row>
    <row r="782" ht="15.75" customHeight="1">
      <c r="C782" s="13"/>
      <c r="D782" s="13"/>
    </row>
    <row r="783" ht="15.75" customHeight="1">
      <c r="C783" s="13"/>
      <c r="D783" s="13"/>
    </row>
    <row r="784" ht="15.75" customHeight="1">
      <c r="C784" s="13"/>
      <c r="D784" s="13"/>
    </row>
    <row r="785" ht="15.75" customHeight="1">
      <c r="C785" s="13"/>
      <c r="D785" s="13"/>
    </row>
    <row r="786" ht="15.75" customHeight="1">
      <c r="C786" s="13"/>
      <c r="D786" s="13"/>
    </row>
    <row r="787" ht="15.75" customHeight="1">
      <c r="C787" s="13"/>
      <c r="D787" s="13"/>
    </row>
    <row r="788" ht="15.75" customHeight="1">
      <c r="C788" s="13"/>
      <c r="D788" s="13"/>
    </row>
    <row r="789" ht="15.75" customHeight="1">
      <c r="C789" s="13"/>
      <c r="D789" s="13"/>
    </row>
    <row r="790" ht="15.75" customHeight="1">
      <c r="C790" s="13"/>
      <c r="D790" s="13"/>
    </row>
    <row r="791" ht="15.75" customHeight="1">
      <c r="C791" s="13"/>
      <c r="D791" s="13"/>
    </row>
    <row r="792" ht="15.75" customHeight="1">
      <c r="C792" s="13"/>
      <c r="D792" s="13"/>
    </row>
    <row r="793" ht="15.75" customHeight="1">
      <c r="C793" s="13"/>
      <c r="D793" s="13"/>
    </row>
    <row r="794" ht="15.75" customHeight="1">
      <c r="C794" s="13"/>
      <c r="D794" s="13"/>
    </row>
    <row r="795" ht="15.75" customHeight="1">
      <c r="C795" s="13"/>
      <c r="D795" s="13"/>
    </row>
    <row r="796" ht="15.75" customHeight="1">
      <c r="C796" s="13"/>
      <c r="D796" s="13"/>
    </row>
    <row r="797" ht="15.75" customHeight="1">
      <c r="C797" s="13"/>
      <c r="D797" s="13"/>
    </row>
    <row r="798" ht="15.75" customHeight="1">
      <c r="C798" s="13"/>
      <c r="D798" s="13"/>
    </row>
    <row r="799" ht="15.75" customHeight="1">
      <c r="C799" s="13"/>
      <c r="D799" s="13"/>
    </row>
    <row r="800" ht="15.75" customHeight="1">
      <c r="C800" s="13"/>
      <c r="D800" s="13"/>
    </row>
    <row r="801" ht="15.75" customHeight="1">
      <c r="C801" s="13"/>
      <c r="D801" s="13"/>
    </row>
    <row r="802" ht="15.75" customHeight="1">
      <c r="C802" s="13"/>
      <c r="D802" s="13"/>
    </row>
    <row r="803" ht="15.75" customHeight="1">
      <c r="C803" s="13"/>
      <c r="D803" s="13"/>
    </row>
    <row r="804" ht="15.75" customHeight="1">
      <c r="C804" s="13"/>
      <c r="D804" s="13"/>
    </row>
    <row r="805" ht="15.75" customHeight="1">
      <c r="C805" s="13"/>
      <c r="D805" s="13"/>
    </row>
    <row r="806" ht="15.75" customHeight="1">
      <c r="C806" s="13"/>
      <c r="D806" s="13"/>
    </row>
    <row r="807" ht="15.75" customHeight="1">
      <c r="C807" s="13"/>
      <c r="D807" s="13"/>
    </row>
    <row r="808" ht="15.75" customHeight="1">
      <c r="C808" s="13"/>
      <c r="D808" s="13"/>
    </row>
    <row r="809" ht="15.75" customHeight="1">
      <c r="C809" s="13"/>
      <c r="D809" s="13"/>
    </row>
    <row r="810" ht="15.75" customHeight="1">
      <c r="C810" s="13"/>
      <c r="D810" s="13"/>
    </row>
    <row r="811" ht="15.75" customHeight="1">
      <c r="C811" s="13"/>
      <c r="D811" s="13"/>
    </row>
    <row r="812" ht="15.75" customHeight="1">
      <c r="C812" s="13"/>
      <c r="D812" s="13"/>
    </row>
    <row r="813" ht="15.75" customHeight="1">
      <c r="C813" s="13"/>
      <c r="D813" s="13"/>
    </row>
    <row r="814" ht="15.75" customHeight="1">
      <c r="C814" s="13"/>
      <c r="D814" s="13"/>
    </row>
    <row r="815" ht="15.75" customHeight="1">
      <c r="C815" s="13"/>
      <c r="D815" s="13"/>
    </row>
    <row r="816" ht="15.75" customHeight="1">
      <c r="C816" s="13"/>
      <c r="D816" s="13"/>
    </row>
    <row r="817" ht="15.75" customHeight="1">
      <c r="C817" s="13"/>
      <c r="D817" s="13"/>
    </row>
    <row r="818" ht="15.75" customHeight="1">
      <c r="C818" s="13"/>
      <c r="D818" s="13"/>
    </row>
    <row r="819" ht="15.75" customHeight="1">
      <c r="C819" s="13"/>
      <c r="D819" s="13"/>
    </row>
    <row r="820" ht="15.75" customHeight="1">
      <c r="C820" s="13"/>
      <c r="D820" s="13"/>
    </row>
    <row r="821" ht="15.75" customHeight="1">
      <c r="C821" s="13"/>
      <c r="D821" s="13"/>
    </row>
    <row r="822" ht="15.75" customHeight="1">
      <c r="C822" s="13"/>
      <c r="D822" s="13"/>
    </row>
    <row r="823" ht="15.75" customHeight="1">
      <c r="C823" s="13"/>
      <c r="D823" s="13"/>
    </row>
    <row r="824" ht="15.75" customHeight="1">
      <c r="C824" s="13"/>
      <c r="D824" s="13"/>
    </row>
    <row r="825" ht="15.75" customHeight="1">
      <c r="C825" s="13"/>
      <c r="D825" s="13"/>
    </row>
    <row r="826" ht="15.75" customHeight="1">
      <c r="C826" s="13"/>
      <c r="D826" s="13"/>
    </row>
    <row r="827" ht="15.75" customHeight="1">
      <c r="C827" s="13"/>
      <c r="D827" s="13"/>
    </row>
    <row r="828" ht="15.75" customHeight="1">
      <c r="C828" s="13"/>
      <c r="D828" s="13"/>
    </row>
    <row r="829" ht="15.75" customHeight="1">
      <c r="C829" s="13"/>
      <c r="D829" s="13"/>
    </row>
    <row r="830" ht="15.75" customHeight="1">
      <c r="C830" s="13"/>
      <c r="D830" s="13"/>
    </row>
    <row r="831" ht="15.75" customHeight="1">
      <c r="C831" s="13"/>
      <c r="D831" s="13"/>
    </row>
    <row r="832" ht="15.75" customHeight="1">
      <c r="C832" s="13"/>
      <c r="D832" s="13"/>
    </row>
    <row r="833" ht="15.75" customHeight="1">
      <c r="C833" s="13"/>
      <c r="D833" s="13"/>
    </row>
    <row r="834" ht="15.75" customHeight="1">
      <c r="C834" s="13"/>
      <c r="D834" s="13"/>
    </row>
    <row r="835" ht="15.75" customHeight="1">
      <c r="C835" s="13"/>
      <c r="D835" s="13"/>
    </row>
    <row r="836" ht="15.75" customHeight="1">
      <c r="C836" s="13"/>
      <c r="D836" s="13"/>
    </row>
    <row r="837" ht="15.75" customHeight="1">
      <c r="C837" s="13"/>
      <c r="D837" s="13"/>
    </row>
    <row r="838" ht="15.75" customHeight="1">
      <c r="C838" s="13"/>
      <c r="D838" s="13"/>
    </row>
    <row r="839" ht="15.75" customHeight="1">
      <c r="C839" s="13"/>
      <c r="D839" s="13"/>
    </row>
    <row r="840" ht="15.75" customHeight="1">
      <c r="C840" s="13"/>
      <c r="D840" s="13"/>
    </row>
    <row r="841" ht="15.75" customHeight="1">
      <c r="C841" s="13"/>
      <c r="D841" s="13"/>
    </row>
    <row r="842" ht="15.75" customHeight="1">
      <c r="C842" s="13"/>
      <c r="D842" s="13"/>
    </row>
    <row r="843" ht="15.75" customHeight="1">
      <c r="C843" s="13"/>
      <c r="D843" s="13"/>
    </row>
    <row r="844" ht="15.75" customHeight="1">
      <c r="C844" s="13"/>
      <c r="D844" s="13"/>
    </row>
    <row r="845" ht="15.75" customHeight="1">
      <c r="C845" s="13"/>
      <c r="D845" s="13"/>
    </row>
    <row r="846" ht="15.75" customHeight="1">
      <c r="C846" s="13"/>
      <c r="D846" s="13"/>
    </row>
    <row r="847" ht="15.75" customHeight="1">
      <c r="C847" s="13"/>
      <c r="D847" s="13"/>
    </row>
    <row r="848" ht="15.75" customHeight="1">
      <c r="C848" s="13"/>
      <c r="D848" s="13"/>
    </row>
    <row r="849" ht="15.75" customHeight="1">
      <c r="C849" s="13"/>
      <c r="D849" s="13"/>
    </row>
    <row r="850" ht="15.75" customHeight="1">
      <c r="C850" s="13"/>
      <c r="D850" s="13"/>
    </row>
    <row r="851" ht="15.75" customHeight="1">
      <c r="C851" s="13"/>
      <c r="D851" s="13"/>
    </row>
    <row r="852" ht="15.75" customHeight="1">
      <c r="C852" s="13"/>
      <c r="D852" s="13"/>
    </row>
    <row r="853" ht="15.75" customHeight="1">
      <c r="C853" s="13"/>
      <c r="D853" s="13"/>
    </row>
    <row r="854" ht="15.75" customHeight="1">
      <c r="C854" s="13"/>
      <c r="D854" s="13"/>
    </row>
    <row r="855" ht="15.75" customHeight="1">
      <c r="C855" s="13"/>
      <c r="D855" s="13"/>
    </row>
    <row r="856" ht="15.75" customHeight="1">
      <c r="C856" s="13"/>
      <c r="D856" s="13"/>
    </row>
    <row r="857" ht="15.75" customHeight="1">
      <c r="C857" s="13"/>
      <c r="D857" s="13"/>
    </row>
    <row r="858" ht="15.75" customHeight="1">
      <c r="C858" s="13"/>
      <c r="D858" s="13"/>
    </row>
    <row r="859" ht="15.75" customHeight="1">
      <c r="C859" s="13"/>
      <c r="D859" s="13"/>
    </row>
    <row r="860" ht="15.75" customHeight="1">
      <c r="C860" s="13"/>
      <c r="D860" s="13"/>
    </row>
    <row r="861" ht="15.75" customHeight="1">
      <c r="C861" s="13"/>
      <c r="D861" s="13"/>
    </row>
    <row r="862" ht="15.75" customHeight="1">
      <c r="C862" s="13"/>
      <c r="D862" s="13"/>
    </row>
    <row r="863" ht="15.75" customHeight="1">
      <c r="C863" s="13"/>
      <c r="D863" s="13"/>
    </row>
    <row r="864" ht="15.75" customHeight="1">
      <c r="C864" s="13"/>
      <c r="D864" s="13"/>
    </row>
    <row r="865" ht="15.75" customHeight="1">
      <c r="C865" s="13"/>
      <c r="D865" s="13"/>
    </row>
    <row r="866" ht="15.75" customHeight="1">
      <c r="C866" s="13"/>
      <c r="D866" s="13"/>
    </row>
    <row r="867" ht="15.75" customHeight="1">
      <c r="C867" s="13"/>
      <c r="D867" s="13"/>
    </row>
    <row r="868" ht="15.75" customHeight="1">
      <c r="C868" s="13"/>
      <c r="D868" s="13"/>
    </row>
    <row r="869" ht="15.75" customHeight="1">
      <c r="C869" s="13"/>
      <c r="D869" s="13"/>
    </row>
    <row r="870" ht="15.75" customHeight="1">
      <c r="C870" s="13"/>
      <c r="D870" s="13"/>
    </row>
    <row r="871" ht="15.75" customHeight="1">
      <c r="C871" s="13"/>
      <c r="D871" s="13"/>
    </row>
    <row r="872" ht="15.75" customHeight="1">
      <c r="C872" s="13"/>
      <c r="D872" s="13"/>
    </row>
    <row r="873" ht="15.75" customHeight="1">
      <c r="C873" s="13"/>
      <c r="D873" s="13"/>
    </row>
    <row r="874" ht="15.75" customHeight="1">
      <c r="C874" s="13"/>
      <c r="D874" s="13"/>
    </row>
    <row r="875" ht="15.75" customHeight="1">
      <c r="C875" s="13"/>
      <c r="D875" s="13"/>
    </row>
    <row r="876" ht="15.75" customHeight="1">
      <c r="C876" s="13"/>
      <c r="D876" s="13"/>
    </row>
    <row r="877" ht="15.75" customHeight="1">
      <c r="C877" s="13"/>
      <c r="D877" s="13"/>
    </row>
    <row r="878" ht="15.75" customHeight="1">
      <c r="C878" s="13"/>
      <c r="D878" s="13"/>
    </row>
    <row r="879" ht="15.75" customHeight="1">
      <c r="C879" s="13"/>
      <c r="D879" s="13"/>
    </row>
    <row r="880" ht="15.75" customHeight="1">
      <c r="C880" s="13"/>
      <c r="D880" s="13"/>
    </row>
    <row r="881" ht="15.75" customHeight="1">
      <c r="C881" s="13"/>
      <c r="D881" s="13"/>
    </row>
    <row r="882" ht="15.75" customHeight="1">
      <c r="C882" s="13"/>
      <c r="D882" s="13"/>
    </row>
    <row r="883" ht="15.75" customHeight="1">
      <c r="C883" s="13"/>
      <c r="D883" s="13"/>
    </row>
    <row r="884" ht="15.75" customHeight="1">
      <c r="C884" s="13"/>
      <c r="D884" s="13"/>
    </row>
    <row r="885" ht="15.75" customHeight="1">
      <c r="C885" s="13"/>
      <c r="D885" s="13"/>
    </row>
    <row r="886" ht="15.75" customHeight="1">
      <c r="C886" s="13"/>
      <c r="D886" s="13"/>
    </row>
    <row r="887" ht="15.75" customHeight="1">
      <c r="C887" s="13"/>
      <c r="D887" s="13"/>
    </row>
    <row r="888" ht="15.75" customHeight="1">
      <c r="C888" s="13"/>
      <c r="D888" s="13"/>
    </row>
    <row r="889" ht="15.75" customHeight="1">
      <c r="C889" s="13"/>
      <c r="D889" s="13"/>
    </row>
    <row r="890" ht="15.75" customHeight="1">
      <c r="C890" s="13"/>
      <c r="D890" s="13"/>
    </row>
    <row r="891" ht="15.75" customHeight="1">
      <c r="C891" s="13"/>
      <c r="D891" s="13"/>
    </row>
    <row r="892" ht="15.75" customHeight="1">
      <c r="C892" s="13"/>
      <c r="D892" s="13"/>
    </row>
    <row r="893" ht="15.75" customHeight="1">
      <c r="C893" s="13"/>
      <c r="D893" s="13"/>
    </row>
    <row r="894" ht="15.75" customHeight="1">
      <c r="C894" s="13"/>
      <c r="D894" s="13"/>
    </row>
    <row r="895" ht="15.75" customHeight="1">
      <c r="C895" s="13"/>
      <c r="D895" s="13"/>
    </row>
    <row r="896" ht="15.75" customHeight="1">
      <c r="C896" s="13"/>
      <c r="D896" s="13"/>
    </row>
    <row r="897" ht="15.75" customHeight="1">
      <c r="C897" s="13"/>
      <c r="D897" s="13"/>
    </row>
    <row r="898" ht="15.75" customHeight="1">
      <c r="C898" s="13"/>
      <c r="D898" s="13"/>
    </row>
    <row r="899" ht="15.75" customHeight="1">
      <c r="C899" s="13"/>
      <c r="D899" s="13"/>
    </row>
    <row r="900" ht="15.75" customHeight="1">
      <c r="C900" s="13"/>
      <c r="D900" s="13"/>
    </row>
    <row r="901" ht="15.75" customHeight="1">
      <c r="C901" s="13"/>
      <c r="D901" s="13"/>
    </row>
    <row r="902" ht="15.75" customHeight="1">
      <c r="C902" s="13"/>
      <c r="D902" s="13"/>
    </row>
    <row r="903" ht="15.75" customHeight="1">
      <c r="C903" s="13"/>
      <c r="D903" s="13"/>
    </row>
    <row r="904" ht="15.75" customHeight="1">
      <c r="C904" s="13"/>
      <c r="D904" s="13"/>
    </row>
    <row r="905" ht="15.75" customHeight="1">
      <c r="C905" s="13"/>
      <c r="D905" s="13"/>
    </row>
    <row r="906" ht="15.75" customHeight="1">
      <c r="C906" s="13"/>
      <c r="D906" s="13"/>
    </row>
    <row r="907" ht="15.75" customHeight="1">
      <c r="C907" s="13"/>
      <c r="D907" s="13"/>
    </row>
    <row r="908" ht="15.75" customHeight="1">
      <c r="C908" s="13"/>
      <c r="D908" s="13"/>
    </row>
    <row r="909" ht="15.75" customHeight="1">
      <c r="C909" s="13"/>
      <c r="D909" s="13"/>
    </row>
    <row r="910" ht="15.75" customHeight="1">
      <c r="C910" s="13"/>
      <c r="D910" s="13"/>
    </row>
    <row r="911" ht="15.75" customHeight="1">
      <c r="C911" s="13"/>
      <c r="D911" s="13"/>
    </row>
    <row r="912" ht="15.75" customHeight="1">
      <c r="C912" s="13"/>
      <c r="D912" s="13"/>
    </row>
    <row r="913" ht="15.75" customHeight="1">
      <c r="C913" s="13"/>
      <c r="D913" s="13"/>
    </row>
    <row r="914" ht="15.75" customHeight="1">
      <c r="C914" s="13"/>
      <c r="D914" s="13"/>
    </row>
    <row r="915" ht="15.75" customHeight="1">
      <c r="C915" s="13"/>
      <c r="D915" s="13"/>
    </row>
    <row r="916" ht="15.75" customHeight="1">
      <c r="C916" s="13"/>
      <c r="D916" s="13"/>
    </row>
    <row r="917" ht="15.75" customHeight="1">
      <c r="C917" s="13"/>
      <c r="D917" s="13"/>
    </row>
    <row r="918" ht="15.75" customHeight="1">
      <c r="C918" s="13"/>
      <c r="D918" s="13"/>
    </row>
    <row r="919" ht="15.75" customHeight="1">
      <c r="C919" s="13"/>
      <c r="D919" s="13"/>
    </row>
    <row r="920" ht="15.75" customHeight="1">
      <c r="C920" s="13"/>
      <c r="D920" s="13"/>
    </row>
    <row r="921" ht="15.75" customHeight="1">
      <c r="C921" s="13"/>
      <c r="D921" s="13"/>
    </row>
    <row r="922" ht="15.75" customHeight="1">
      <c r="C922" s="13"/>
      <c r="D922" s="13"/>
    </row>
    <row r="923" ht="15.75" customHeight="1">
      <c r="C923" s="13"/>
      <c r="D923" s="13"/>
    </row>
    <row r="924" ht="15.75" customHeight="1">
      <c r="C924" s="13"/>
      <c r="D924" s="13"/>
    </row>
    <row r="925" ht="15.75" customHeight="1">
      <c r="C925" s="13"/>
      <c r="D925" s="13"/>
    </row>
    <row r="926" ht="15.75" customHeight="1">
      <c r="C926" s="13"/>
      <c r="D926" s="13"/>
    </row>
    <row r="927" ht="15.75" customHeight="1">
      <c r="C927" s="13"/>
      <c r="D927" s="13"/>
    </row>
    <row r="928" ht="15.75" customHeight="1">
      <c r="C928" s="13"/>
      <c r="D928" s="13"/>
    </row>
    <row r="929" ht="15.75" customHeight="1">
      <c r="C929" s="13"/>
      <c r="D929" s="13"/>
    </row>
    <row r="930" ht="15.75" customHeight="1">
      <c r="C930" s="13"/>
      <c r="D930" s="13"/>
    </row>
    <row r="931" ht="15.75" customHeight="1">
      <c r="C931" s="13"/>
      <c r="D931" s="13"/>
    </row>
    <row r="932" ht="15.75" customHeight="1">
      <c r="C932" s="13"/>
      <c r="D932" s="13"/>
    </row>
    <row r="933" ht="15.75" customHeight="1">
      <c r="C933" s="13"/>
      <c r="D933" s="13"/>
    </row>
    <row r="934" ht="15.75" customHeight="1">
      <c r="C934" s="13"/>
      <c r="D934" s="13"/>
    </row>
    <row r="935" ht="15.75" customHeight="1">
      <c r="C935" s="13"/>
      <c r="D935" s="13"/>
    </row>
    <row r="936" ht="15.75" customHeight="1">
      <c r="C936" s="13"/>
      <c r="D936" s="13"/>
    </row>
    <row r="937" ht="15.75" customHeight="1">
      <c r="C937" s="13"/>
      <c r="D937" s="13"/>
    </row>
    <row r="938" ht="15.75" customHeight="1">
      <c r="C938" s="13"/>
      <c r="D938" s="13"/>
    </row>
    <row r="939" ht="15.75" customHeight="1">
      <c r="C939" s="13"/>
      <c r="D939" s="13"/>
    </row>
    <row r="940" ht="15.75" customHeight="1">
      <c r="C940" s="13"/>
      <c r="D940" s="13"/>
    </row>
    <row r="941" ht="15.75" customHeight="1">
      <c r="C941" s="13"/>
      <c r="D941" s="13"/>
    </row>
    <row r="942" ht="15.75" customHeight="1">
      <c r="C942" s="13"/>
      <c r="D942" s="13"/>
    </row>
    <row r="943" ht="15.75" customHeight="1">
      <c r="C943" s="13"/>
      <c r="D943" s="13"/>
    </row>
    <row r="944" ht="15.75" customHeight="1">
      <c r="C944" s="13"/>
      <c r="D944" s="13"/>
    </row>
    <row r="945" ht="15.75" customHeight="1">
      <c r="C945" s="13"/>
      <c r="D945" s="13"/>
    </row>
    <row r="946" ht="15.75" customHeight="1">
      <c r="C946" s="13"/>
      <c r="D946" s="13"/>
    </row>
    <row r="947" ht="15.75" customHeight="1">
      <c r="C947" s="13"/>
      <c r="D947" s="13"/>
    </row>
    <row r="948" ht="15.75" customHeight="1">
      <c r="C948" s="13"/>
      <c r="D948" s="13"/>
    </row>
    <row r="949" ht="15.75" customHeight="1">
      <c r="C949" s="13"/>
      <c r="D949" s="13"/>
    </row>
    <row r="950" ht="15.75" customHeight="1">
      <c r="C950" s="13"/>
      <c r="D950" s="13"/>
    </row>
    <row r="951" ht="15.75" customHeight="1">
      <c r="C951" s="13"/>
      <c r="D951" s="13"/>
    </row>
    <row r="952" ht="15.75" customHeight="1">
      <c r="C952" s="13"/>
      <c r="D952" s="13"/>
    </row>
    <row r="953" ht="15.75" customHeight="1">
      <c r="C953" s="13"/>
      <c r="D953" s="13"/>
    </row>
    <row r="954" ht="15.75" customHeight="1">
      <c r="C954" s="13"/>
      <c r="D954" s="13"/>
    </row>
    <row r="955" ht="15.75" customHeight="1">
      <c r="C955" s="13"/>
      <c r="D955" s="13"/>
    </row>
    <row r="956" ht="15.75" customHeight="1">
      <c r="C956" s="13"/>
      <c r="D956" s="13"/>
    </row>
    <row r="957" ht="15.75" customHeight="1">
      <c r="C957" s="13"/>
      <c r="D957" s="13"/>
    </row>
    <row r="958" ht="15.75" customHeight="1">
      <c r="C958" s="13"/>
      <c r="D958" s="13"/>
    </row>
    <row r="959" ht="15.75" customHeight="1">
      <c r="C959" s="13"/>
      <c r="D959" s="13"/>
    </row>
    <row r="960" ht="15.75" customHeight="1">
      <c r="C960" s="13"/>
      <c r="D960" s="13"/>
    </row>
    <row r="961" ht="15.75" customHeight="1">
      <c r="C961" s="13"/>
      <c r="D961" s="13"/>
    </row>
    <row r="962" ht="15.75" customHeight="1">
      <c r="C962" s="13"/>
      <c r="D962" s="13"/>
    </row>
    <row r="963" ht="15.75" customHeight="1">
      <c r="C963" s="13"/>
      <c r="D963" s="13"/>
    </row>
    <row r="964" ht="15.75" customHeight="1">
      <c r="C964" s="13"/>
      <c r="D964" s="13"/>
    </row>
    <row r="965" ht="15.75" customHeight="1">
      <c r="C965" s="13"/>
      <c r="D965" s="13"/>
    </row>
    <row r="966" ht="15.75" customHeight="1">
      <c r="C966" s="13"/>
      <c r="D966" s="13"/>
    </row>
    <row r="967" ht="15.75" customHeight="1">
      <c r="C967" s="13"/>
      <c r="D967" s="13"/>
    </row>
    <row r="968" ht="15.75" customHeight="1">
      <c r="C968" s="13"/>
      <c r="D968" s="13"/>
    </row>
    <row r="969" ht="15.75" customHeight="1">
      <c r="C969" s="13"/>
      <c r="D969" s="13"/>
    </row>
    <row r="970" ht="15.75" customHeight="1">
      <c r="C970" s="13"/>
      <c r="D970" s="13"/>
    </row>
    <row r="971" ht="15.75" customHeight="1">
      <c r="C971" s="13"/>
      <c r="D971" s="13"/>
    </row>
    <row r="972" ht="15.75" customHeight="1">
      <c r="C972" s="13"/>
      <c r="D972" s="13"/>
    </row>
    <row r="973" ht="15.75" customHeight="1">
      <c r="C973" s="13"/>
      <c r="D973" s="13"/>
    </row>
    <row r="974" ht="15.75" customHeight="1">
      <c r="C974" s="13"/>
      <c r="D974" s="13"/>
    </row>
    <row r="975" ht="15.75" customHeight="1">
      <c r="C975" s="13"/>
      <c r="D975" s="13"/>
    </row>
    <row r="976" ht="15.75" customHeight="1">
      <c r="C976" s="13"/>
      <c r="D976" s="13"/>
    </row>
    <row r="977" ht="15.75" customHeight="1">
      <c r="C977" s="13"/>
      <c r="D977" s="13"/>
    </row>
    <row r="978" ht="15.75" customHeight="1">
      <c r="C978" s="13"/>
      <c r="D978" s="13"/>
    </row>
    <row r="979" ht="15.75" customHeight="1">
      <c r="C979" s="13"/>
      <c r="D979" s="13"/>
    </row>
    <row r="980" ht="15.75" customHeight="1">
      <c r="C980" s="13"/>
      <c r="D980" s="13"/>
    </row>
    <row r="981" ht="15.75" customHeight="1">
      <c r="C981" s="13"/>
      <c r="D981" s="13"/>
    </row>
    <row r="982" ht="15.75" customHeight="1">
      <c r="C982" s="13"/>
      <c r="D982" s="13"/>
    </row>
    <row r="983" ht="15.75" customHeight="1">
      <c r="C983" s="13"/>
      <c r="D983" s="13"/>
    </row>
    <row r="984" ht="15.75" customHeight="1">
      <c r="C984" s="13"/>
      <c r="D984" s="13"/>
    </row>
    <row r="985" ht="15.75" customHeight="1">
      <c r="C985" s="13"/>
      <c r="D985" s="13"/>
    </row>
    <row r="986" ht="15.75" customHeight="1">
      <c r="C986" s="13"/>
      <c r="D986" s="13"/>
    </row>
    <row r="987" ht="15.75" customHeight="1">
      <c r="C987" s="13"/>
      <c r="D987" s="13"/>
    </row>
    <row r="988" ht="15.75" customHeight="1">
      <c r="C988" s="13"/>
      <c r="D988" s="13"/>
    </row>
    <row r="989" ht="15.75" customHeight="1">
      <c r="C989" s="13"/>
      <c r="D989" s="13"/>
    </row>
    <row r="990" ht="15.75" customHeight="1">
      <c r="C990" s="13"/>
      <c r="D990" s="13"/>
    </row>
    <row r="991" ht="15.75" customHeight="1">
      <c r="C991" s="13"/>
      <c r="D991" s="13"/>
    </row>
    <row r="992" ht="15.75" customHeight="1">
      <c r="C992" s="13"/>
      <c r="D992" s="13"/>
    </row>
    <row r="993" ht="15.75" customHeight="1">
      <c r="C993" s="13"/>
      <c r="D993" s="13"/>
    </row>
    <row r="994" ht="15.75" customHeight="1">
      <c r="C994" s="13"/>
      <c r="D994" s="13"/>
    </row>
    <row r="995" ht="15.75" customHeight="1">
      <c r="C995" s="13"/>
      <c r="D995" s="13"/>
    </row>
    <row r="996" ht="15.75" customHeight="1">
      <c r="C996" s="13"/>
      <c r="D996" s="13"/>
    </row>
    <row r="997" ht="15.75" customHeight="1">
      <c r="C997" s="13"/>
      <c r="D997" s="13"/>
    </row>
    <row r="998" ht="15.75" customHeight="1">
      <c r="C998" s="13"/>
      <c r="D998" s="13"/>
    </row>
    <row r="999" ht="15.75" customHeight="1">
      <c r="C999" s="13"/>
      <c r="D999" s="13"/>
    </row>
    <row r="1000" ht="15.75" customHeight="1">
      <c r="C1000" s="13"/>
      <c r="D1000" s="13"/>
    </row>
  </sheetData>
  <mergeCells count="20">
    <mergeCell ref="A1:E1"/>
    <mergeCell ref="A3:D3"/>
    <mergeCell ref="C10:D10"/>
    <mergeCell ref="C12:D12"/>
    <mergeCell ref="C13:D13"/>
    <mergeCell ref="C14:D14"/>
    <mergeCell ref="C15:D15"/>
    <mergeCell ref="C24:D24"/>
    <mergeCell ref="C26:D26"/>
    <mergeCell ref="C27:D27"/>
    <mergeCell ref="C28:D28"/>
    <mergeCell ref="C29:D29"/>
    <mergeCell ref="C31:D31"/>
    <mergeCell ref="C16:D16"/>
    <mergeCell ref="C17:D17"/>
    <mergeCell ref="C18:D18"/>
    <mergeCell ref="C19:D19"/>
    <mergeCell ref="C21:D21"/>
    <mergeCell ref="C22:D22"/>
    <mergeCell ref="C23:D23"/>
  </mergeCells>
  <dataValidations>
    <dataValidation type="list" allowBlank="1" showErrorMessage="1" sqref="C10">
      <formula1>'Reference Sheet'!$A$15:$A$16</formula1>
    </dataValidation>
    <dataValidation type="list" allowBlank="1" showErrorMessage="1" sqref="B7">
      <formula1>'Reference Sheet'!$A$5:$A$9</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75.43"/>
    <col customWidth="1" hidden="1" min="8" max="9" width="9.14"/>
    <col customWidth="1" hidden="1" min="10" max="10" width="45.43"/>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22</v>
      </c>
      <c r="B2" s="42"/>
      <c r="C2" s="42"/>
      <c r="D2" s="42"/>
      <c r="E2" s="42"/>
      <c r="F2" s="43"/>
    </row>
    <row r="3" ht="36.75" customHeight="1">
      <c r="A3" s="44" t="s">
        <v>210</v>
      </c>
      <c r="B3" s="42"/>
      <c r="C3" s="42"/>
      <c r="D3" s="42"/>
      <c r="E3" s="42"/>
      <c r="F3" s="43"/>
    </row>
    <row r="4" ht="70.5" customHeight="1">
      <c r="A4" s="45" t="s">
        <v>211</v>
      </c>
    </row>
    <row r="5">
      <c r="A5" s="46" t="s">
        <v>31</v>
      </c>
      <c r="B5" s="18"/>
      <c r="C5" s="47" t="s">
        <v>32</v>
      </c>
      <c r="D5" s="47" t="s">
        <v>33</v>
      </c>
      <c r="E5" s="47" t="s">
        <v>34</v>
      </c>
      <c r="F5" s="47" t="s">
        <v>35</v>
      </c>
      <c r="G5" s="47" t="s">
        <v>36</v>
      </c>
    </row>
    <row r="6" ht="150.0" customHeight="1">
      <c r="A6" s="48" t="s">
        <v>212</v>
      </c>
      <c r="B6" s="18"/>
      <c r="C6" s="49" t="s">
        <v>38</v>
      </c>
      <c r="D6" s="50" t="s">
        <v>213</v>
      </c>
      <c r="E6" s="50" t="s">
        <v>214</v>
      </c>
      <c r="F6" s="50" t="s">
        <v>215</v>
      </c>
      <c r="G6" s="50" t="s">
        <v>216</v>
      </c>
      <c r="H6" s="51">
        <f>VLOOKUP(C6,'Reference Sheet'!$A$1:$B$3,2)</f>
        <v>2</v>
      </c>
      <c r="I6" s="51"/>
      <c r="J6" s="52"/>
      <c r="K6" s="52"/>
      <c r="L6" s="52"/>
      <c r="M6" s="52"/>
      <c r="N6" s="52"/>
      <c r="O6" s="52"/>
      <c r="P6" s="52"/>
      <c r="Q6" s="52"/>
      <c r="R6" s="52"/>
      <c r="S6" s="52"/>
      <c r="T6" s="52"/>
      <c r="U6" s="52"/>
      <c r="V6" s="52"/>
      <c r="W6" s="52"/>
      <c r="X6" s="52"/>
      <c r="Y6" s="52"/>
      <c r="Z6" s="52"/>
    </row>
    <row r="7">
      <c r="A7" s="53" t="s">
        <v>217</v>
      </c>
      <c r="B7" s="18"/>
      <c r="C7" s="49" t="s">
        <v>38</v>
      </c>
      <c r="D7" s="50" t="s">
        <v>218</v>
      </c>
      <c r="E7" s="50" t="s">
        <v>219</v>
      </c>
      <c r="F7" s="50" t="s">
        <v>220</v>
      </c>
      <c r="G7" s="50" t="s">
        <v>221</v>
      </c>
      <c r="H7" s="51">
        <f>VLOOKUP(C7,'Reference Sheet'!$A$1:$B$3,2)</f>
        <v>2</v>
      </c>
      <c r="I7" s="51"/>
      <c r="J7" s="52"/>
      <c r="K7" s="52"/>
      <c r="L7" s="52"/>
      <c r="M7" s="52"/>
      <c r="N7" s="52"/>
      <c r="O7" s="52"/>
      <c r="P7" s="52"/>
      <c r="Q7" s="52"/>
      <c r="R7" s="52"/>
      <c r="S7" s="52"/>
      <c r="T7" s="52"/>
      <c r="U7" s="52"/>
      <c r="V7" s="52"/>
      <c r="W7" s="52"/>
      <c r="X7" s="52"/>
      <c r="Y7" s="52"/>
      <c r="Z7" s="52"/>
    </row>
    <row r="8" ht="187.5" customHeight="1">
      <c r="A8" s="53" t="s">
        <v>222</v>
      </c>
      <c r="B8" s="18"/>
      <c r="C8" s="49" t="s">
        <v>38</v>
      </c>
      <c r="D8" s="50" t="s">
        <v>223</v>
      </c>
      <c r="E8" s="50" t="s">
        <v>224</v>
      </c>
      <c r="F8" s="50" t="s">
        <v>225</v>
      </c>
      <c r="G8" s="50" t="s">
        <v>226</v>
      </c>
      <c r="H8" s="51">
        <f>VLOOKUP(C8,'Reference Sheet'!$A$1:$B$3,2)</f>
        <v>2</v>
      </c>
      <c r="I8" s="51"/>
      <c r="J8" s="52"/>
      <c r="K8" s="52"/>
      <c r="L8" s="52"/>
      <c r="M8" s="52"/>
      <c r="N8" s="52"/>
      <c r="O8" s="52"/>
      <c r="P8" s="52"/>
      <c r="Q8" s="52"/>
      <c r="R8" s="52"/>
      <c r="S8" s="52"/>
      <c r="T8" s="52"/>
      <c r="U8" s="52"/>
      <c r="V8" s="52"/>
      <c r="W8" s="52"/>
      <c r="X8" s="52"/>
      <c r="Y8" s="52"/>
      <c r="Z8" s="52"/>
    </row>
    <row r="9" ht="225.0" customHeight="1">
      <c r="A9" s="48" t="s">
        <v>227</v>
      </c>
      <c r="B9" s="18"/>
      <c r="C9" s="49" t="s">
        <v>38</v>
      </c>
      <c r="D9" s="50" t="s">
        <v>228</v>
      </c>
      <c r="E9" s="50" t="s">
        <v>229</v>
      </c>
      <c r="F9" s="50" t="s">
        <v>230</v>
      </c>
      <c r="G9" s="68" t="s">
        <v>231</v>
      </c>
      <c r="H9" s="56">
        <f>VLOOKUP(C9,'Reference Sheet'!$A$1:$B$3,2)</f>
        <v>2</v>
      </c>
      <c r="I9" s="56"/>
      <c r="J9" s="56"/>
      <c r="K9" s="56"/>
      <c r="L9" s="56"/>
      <c r="M9" s="56"/>
      <c r="N9" s="56"/>
      <c r="O9" s="56"/>
      <c r="P9" s="56"/>
      <c r="Q9" s="56"/>
      <c r="R9" s="56"/>
      <c r="S9" s="56"/>
      <c r="T9" s="56"/>
      <c r="U9" s="56"/>
      <c r="V9" s="56"/>
      <c r="W9" s="56"/>
      <c r="X9" s="56"/>
      <c r="Y9" s="56"/>
      <c r="Z9" s="56"/>
    </row>
    <row r="10" ht="20.25" customHeight="1">
      <c r="B10" s="67" t="s">
        <v>158</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232</v>
      </c>
      <c r="C11" s="42"/>
      <c r="D11" s="42"/>
      <c r="E11" s="43"/>
      <c r="H11" s="23" t="b">
        <v>1</v>
      </c>
    </row>
    <row r="12" ht="57.0" customHeight="1">
      <c r="A12" s="57"/>
      <c r="B12" s="59" t="s">
        <v>55</v>
      </c>
      <c r="D12" s="60">
        <f>IFERROR(H12,"")</f>
        <v>8</v>
      </c>
      <c r="H12" s="23">
        <f>SUM(H6:H9)</f>
        <v>8</v>
      </c>
    </row>
    <row r="13" ht="85.5" customHeight="1">
      <c r="A13" s="57"/>
      <c r="B13" s="59" t="s">
        <v>56</v>
      </c>
      <c r="D13" s="61" t="str">
        <f>IFERROR(VLOOKUP(H13,'Reference Sheet'!$A$18:$B$20,2,FALSE),"")</f>
        <v>2: Meets expectations</v>
      </c>
      <c r="E13" s="43"/>
      <c r="F13" s="52"/>
      <c r="G13" s="52"/>
      <c r="H13" s="52">
        <f>SUM(J18:J32)</f>
        <v>2</v>
      </c>
      <c r="I13" s="52"/>
      <c r="J13" s="52"/>
      <c r="K13" s="52"/>
      <c r="L13" s="52"/>
      <c r="M13" s="52"/>
      <c r="N13" s="52"/>
      <c r="O13" s="52"/>
      <c r="P13" s="52"/>
      <c r="Q13" s="52"/>
      <c r="R13" s="52"/>
      <c r="S13" s="52"/>
      <c r="T13" s="52"/>
      <c r="U13" s="52"/>
      <c r="V13" s="52"/>
      <c r="W13" s="52"/>
      <c r="X13" s="52"/>
      <c r="Y13" s="52"/>
      <c r="Z13" s="52"/>
    </row>
    <row r="14">
      <c r="B14" s="58" t="s">
        <v>233</v>
      </c>
      <c r="C14" s="42"/>
      <c r="D14" s="42"/>
      <c r="E14" s="43"/>
    </row>
    <row r="15">
      <c r="B15" s="62"/>
    </row>
    <row r="16" ht="15.0" customHeight="1"/>
    <row r="17">
      <c r="A17" s="51"/>
    </row>
    <row r="18">
      <c r="H18" s="64">
        <v>8.0</v>
      </c>
      <c r="I18" s="64">
        <v>2.0</v>
      </c>
      <c r="J18" s="23">
        <f t="shared" ref="J18:J25" si="1">IF(AND(H$11=TRUE,$H$12=H18),I18,0)</f>
        <v>2</v>
      </c>
    </row>
    <row r="19">
      <c r="D19" s="62"/>
      <c r="F19" s="52"/>
      <c r="G19" s="52"/>
      <c r="H19" s="63">
        <v>7.0</v>
      </c>
      <c r="I19" s="63">
        <v>2.0</v>
      </c>
      <c r="J19" s="52">
        <f t="shared" si="1"/>
        <v>0</v>
      </c>
      <c r="K19" s="52"/>
      <c r="L19" s="52"/>
      <c r="M19" s="52"/>
      <c r="N19" s="52"/>
      <c r="O19" s="52"/>
      <c r="P19" s="52"/>
      <c r="Q19" s="52"/>
      <c r="R19" s="52"/>
      <c r="S19" s="52"/>
      <c r="T19" s="52"/>
      <c r="U19" s="52"/>
      <c r="V19" s="52"/>
      <c r="W19" s="52"/>
      <c r="X19" s="52"/>
      <c r="Y19" s="52"/>
      <c r="Z19" s="52"/>
    </row>
    <row r="20">
      <c r="D20" s="62"/>
      <c r="H20" s="64">
        <v>6.0</v>
      </c>
      <c r="I20" s="64">
        <v>1.0</v>
      </c>
      <c r="J20" s="23">
        <f t="shared" si="1"/>
        <v>0</v>
      </c>
    </row>
    <row r="21">
      <c r="D21" s="62"/>
      <c r="H21" s="64">
        <v>5.0</v>
      </c>
      <c r="I21" s="64">
        <v>1.0</v>
      </c>
      <c r="J21" s="23">
        <f t="shared" si="1"/>
        <v>0</v>
      </c>
    </row>
    <row r="22" ht="15.75" customHeight="1">
      <c r="D22" s="62"/>
      <c r="H22" s="64">
        <v>4.0</v>
      </c>
      <c r="I22" s="64">
        <v>1.0</v>
      </c>
      <c r="J22" s="23">
        <f t="shared" si="1"/>
        <v>0</v>
      </c>
    </row>
    <row r="23" ht="15.75" customHeight="1">
      <c r="D23" s="62"/>
      <c r="H23" s="64">
        <v>3.0</v>
      </c>
      <c r="I23" s="64">
        <v>0.0</v>
      </c>
      <c r="J23" s="23">
        <f t="shared" si="1"/>
        <v>0</v>
      </c>
    </row>
    <row r="24" ht="15.75" customHeight="1">
      <c r="D24" s="62"/>
      <c r="H24" s="64">
        <v>2.0</v>
      </c>
      <c r="I24" s="64">
        <v>0.0</v>
      </c>
      <c r="J24" s="23">
        <f t="shared" si="1"/>
        <v>0</v>
      </c>
    </row>
    <row r="25" ht="15.75" customHeight="1">
      <c r="D25" s="62"/>
      <c r="H25" s="64">
        <v>1.0</v>
      </c>
      <c r="I25" s="64">
        <v>0.0</v>
      </c>
      <c r="J25" s="23">
        <f t="shared" si="1"/>
        <v>0</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7">
    <mergeCell ref="A2:F2"/>
    <mergeCell ref="A3:F3"/>
    <mergeCell ref="A4:F4"/>
    <mergeCell ref="A5:B5"/>
    <mergeCell ref="A6:B6"/>
    <mergeCell ref="A7:B7"/>
    <mergeCell ref="A8:B8"/>
    <mergeCell ref="A1:B1"/>
    <mergeCell ref="B14:E14"/>
    <mergeCell ref="B15:E18"/>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s>
  <printOptions/>
  <pageMargins bottom="0.75" footer="0.0" header="0.0" left="0.7" right="0.7" top="0.75"/>
  <pageSetup orientation="portrait"/>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73.29"/>
    <col customWidth="1" hidden="1" min="8" max="10" width="9.14"/>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22</v>
      </c>
      <c r="B2" s="42"/>
      <c r="C2" s="42"/>
      <c r="D2" s="42"/>
      <c r="E2" s="42"/>
      <c r="F2" s="43"/>
    </row>
    <row r="3" ht="36.75" customHeight="1">
      <c r="A3" s="44" t="s">
        <v>234</v>
      </c>
      <c r="B3" s="42"/>
      <c r="C3" s="42"/>
      <c r="D3" s="42"/>
      <c r="E3" s="42"/>
      <c r="F3" s="43"/>
    </row>
    <row r="4" ht="72.75" customHeight="1">
      <c r="A4" s="45" t="s">
        <v>235</v>
      </c>
    </row>
    <row r="5">
      <c r="A5" s="46" t="s">
        <v>31</v>
      </c>
      <c r="B5" s="18"/>
      <c r="C5" s="47" t="s">
        <v>32</v>
      </c>
      <c r="D5" s="47" t="s">
        <v>33</v>
      </c>
      <c r="E5" s="47" t="s">
        <v>34</v>
      </c>
      <c r="F5" s="47" t="s">
        <v>35</v>
      </c>
      <c r="G5" s="47" t="s">
        <v>36</v>
      </c>
    </row>
    <row r="6" ht="201.75" customHeight="1">
      <c r="A6" s="48" t="s">
        <v>236</v>
      </c>
      <c r="B6" s="18"/>
      <c r="C6" s="49" t="s">
        <v>38</v>
      </c>
      <c r="D6" s="50" t="s">
        <v>237</v>
      </c>
      <c r="E6" s="50" t="s">
        <v>238</v>
      </c>
      <c r="F6" s="50" t="s">
        <v>239</v>
      </c>
      <c r="G6" s="50" t="s">
        <v>240</v>
      </c>
      <c r="H6" s="51">
        <f>VLOOKUP(C6,'Reference Sheet'!$A$1:$B$3,2)</f>
        <v>2</v>
      </c>
      <c r="I6" s="51"/>
      <c r="J6" s="52"/>
      <c r="K6" s="52"/>
      <c r="L6" s="52"/>
      <c r="M6" s="52"/>
      <c r="N6" s="52"/>
      <c r="O6" s="52"/>
      <c r="P6" s="52"/>
      <c r="Q6" s="52"/>
      <c r="R6" s="52"/>
      <c r="S6" s="52"/>
      <c r="T6" s="52"/>
      <c r="U6" s="52"/>
      <c r="V6" s="52"/>
      <c r="W6" s="52"/>
      <c r="X6" s="52"/>
      <c r="Y6" s="52"/>
      <c r="Z6" s="52"/>
    </row>
    <row r="7" ht="165.0" customHeight="1">
      <c r="A7" s="53" t="s">
        <v>241</v>
      </c>
      <c r="B7" s="18"/>
      <c r="C7" s="49" t="s">
        <v>38</v>
      </c>
      <c r="D7" s="50" t="s">
        <v>242</v>
      </c>
      <c r="E7" s="50" t="s">
        <v>243</v>
      </c>
      <c r="F7" s="50" t="s">
        <v>244</v>
      </c>
      <c r="G7" s="50" t="s">
        <v>245</v>
      </c>
      <c r="H7" s="51">
        <f>VLOOKUP(C7,'Reference Sheet'!$A$1:$B$3,2)</f>
        <v>2</v>
      </c>
      <c r="I7" s="51"/>
      <c r="J7" s="52"/>
      <c r="K7" s="52"/>
      <c r="L7" s="52"/>
      <c r="M7" s="52"/>
      <c r="N7" s="52"/>
      <c r="O7" s="52"/>
      <c r="P7" s="52"/>
      <c r="Q7" s="52"/>
      <c r="R7" s="52"/>
      <c r="S7" s="52"/>
      <c r="T7" s="52"/>
      <c r="U7" s="52"/>
      <c r="V7" s="52"/>
      <c r="W7" s="52"/>
      <c r="X7" s="52"/>
      <c r="Y7" s="52"/>
      <c r="Z7" s="52"/>
    </row>
    <row r="8" ht="135.0" customHeight="1">
      <c r="A8" s="53" t="s">
        <v>246</v>
      </c>
      <c r="B8" s="18"/>
      <c r="C8" s="49" t="s">
        <v>38</v>
      </c>
      <c r="D8" s="50" t="s">
        <v>247</v>
      </c>
      <c r="E8" s="50" t="s">
        <v>248</v>
      </c>
      <c r="F8" s="50" t="s">
        <v>249</v>
      </c>
      <c r="G8" s="50" t="s">
        <v>250</v>
      </c>
      <c r="H8" s="51">
        <f>VLOOKUP(C8,'Reference Sheet'!$A$1:$B$3,2)</f>
        <v>2</v>
      </c>
      <c r="I8" s="51"/>
      <c r="J8" s="52"/>
      <c r="K8" s="52"/>
      <c r="L8" s="52"/>
      <c r="M8" s="52"/>
      <c r="N8" s="52"/>
      <c r="O8" s="52"/>
      <c r="P8" s="52"/>
      <c r="Q8" s="52"/>
      <c r="R8" s="52"/>
      <c r="S8" s="52"/>
      <c r="T8" s="52"/>
      <c r="U8" s="52"/>
      <c r="V8" s="52"/>
      <c r="W8" s="52"/>
      <c r="X8" s="52"/>
      <c r="Y8" s="52"/>
      <c r="Z8" s="52"/>
    </row>
    <row r="9" ht="225.0" customHeight="1">
      <c r="A9" s="48" t="s">
        <v>251</v>
      </c>
      <c r="B9" s="18"/>
      <c r="C9" s="49" t="s">
        <v>38</v>
      </c>
      <c r="D9" s="50" t="s">
        <v>252</v>
      </c>
      <c r="E9" s="50" t="s">
        <v>253</v>
      </c>
      <c r="F9" s="50" t="s">
        <v>254</v>
      </c>
      <c r="G9" s="50" t="s">
        <v>255</v>
      </c>
      <c r="H9" s="56">
        <f>VLOOKUP(C9,'Reference Sheet'!$A$1:$B$3,2)</f>
        <v>2</v>
      </c>
      <c r="I9" s="56"/>
      <c r="J9" s="56"/>
      <c r="K9" s="56"/>
      <c r="L9" s="56"/>
      <c r="M9" s="56"/>
      <c r="N9" s="56"/>
      <c r="O9" s="56"/>
      <c r="P9" s="56"/>
      <c r="Q9" s="56"/>
      <c r="R9" s="56"/>
      <c r="S9" s="56"/>
      <c r="T9" s="56"/>
      <c r="U9" s="56"/>
      <c r="V9" s="56"/>
      <c r="W9" s="56"/>
      <c r="X9" s="56"/>
      <c r="Y9" s="56"/>
      <c r="Z9" s="56"/>
    </row>
    <row r="10" ht="20.25" customHeight="1">
      <c r="B10" s="67" t="s">
        <v>158</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256</v>
      </c>
      <c r="C11" s="42"/>
      <c r="D11" s="42"/>
      <c r="E11" s="43"/>
      <c r="H11" s="23" t="b">
        <v>1</v>
      </c>
    </row>
    <row r="12" ht="57.0" customHeight="1">
      <c r="A12" s="57"/>
      <c r="B12" s="59" t="s">
        <v>55</v>
      </c>
      <c r="D12" s="60">
        <f>IFERROR(H12,"")</f>
        <v>8</v>
      </c>
      <c r="H12" s="23">
        <f>SUM(H6:H9)</f>
        <v>8</v>
      </c>
    </row>
    <row r="13" ht="85.5" customHeight="1">
      <c r="A13" s="57"/>
      <c r="B13" s="59" t="s">
        <v>56</v>
      </c>
      <c r="D13" s="61" t="str">
        <f>IFERROR(VLOOKUP(H13,'Reference Sheet'!$A$18:$B$20,2,FALSE),"")</f>
        <v>2: Meets expectations</v>
      </c>
      <c r="E13" s="43"/>
      <c r="F13" s="52"/>
      <c r="G13" s="52"/>
      <c r="H13" s="52">
        <f>SUM(J18:J32)</f>
        <v>2</v>
      </c>
      <c r="I13" s="52"/>
      <c r="J13" s="52"/>
      <c r="K13" s="52"/>
      <c r="L13" s="52"/>
      <c r="M13" s="52"/>
      <c r="N13" s="52"/>
      <c r="O13" s="52"/>
      <c r="P13" s="52"/>
      <c r="Q13" s="52"/>
      <c r="R13" s="52"/>
      <c r="S13" s="52"/>
      <c r="T13" s="52"/>
      <c r="U13" s="52"/>
      <c r="V13" s="52"/>
      <c r="W13" s="52"/>
      <c r="X13" s="52"/>
      <c r="Y13" s="52"/>
      <c r="Z13" s="52"/>
    </row>
    <row r="14">
      <c r="B14" s="58" t="s">
        <v>257</v>
      </c>
      <c r="C14" s="42"/>
      <c r="D14" s="42"/>
      <c r="E14" s="43"/>
    </row>
    <row r="15">
      <c r="B15" s="62"/>
    </row>
    <row r="16" ht="15.0" customHeight="1"/>
    <row r="17">
      <c r="A17" s="51"/>
    </row>
    <row r="18">
      <c r="H18" s="64">
        <v>8.0</v>
      </c>
      <c r="I18" s="64">
        <v>2.0</v>
      </c>
      <c r="J18" s="23">
        <f t="shared" ref="J18:J25" si="1">IF(AND(H$11=TRUE,$H$12=H18),I18,0)</f>
        <v>2</v>
      </c>
    </row>
    <row r="19">
      <c r="D19" s="62"/>
      <c r="F19" s="52"/>
      <c r="G19" s="52"/>
      <c r="H19" s="63">
        <v>7.0</v>
      </c>
      <c r="I19" s="63">
        <v>2.0</v>
      </c>
      <c r="J19" s="52">
        <f t="shared" si="1"/>
        <v>0</v>
      </c>
      <c r="K19" s="52"/>
      <c r="L19" s="52"/>
      <c r="M19" s="52"/>
      <c r="N19" s="52"/>
      <c r="O19" s="52"/>
      <c r="P19" s="52"/>
      <c r="Q19" s="52"/>
      <c r="R19" s="52"/>
      <c r="S19" s="52"/>
      <c r="T19" s="52"/>
      <c r="U19" s="52"/>
      <c r="V19" s="52"/>
      <c r="W19" s="52"/>
      <c r="X19" s="52"/>
      <c r="Y19" s="52"/>
      <c r="Z19" s="52"/>
    </row>
    <row r="20">
      <c r="D20" s="62"/>
      <c r="H20" s="64">
        <v>6.0</v>
      </c>
      <c r="I20" s="64">
        <v>1.0</v>
      </c>
      <c r="J20" s="23">
        <f t="shared" si="1"/>
        <v>0</v>
      </c>
    </row>
    <row r="21">
      <c r="D21" s="62"/>
      <c r="H21" s="64">
        <v>5.0</v>
      </c>
      <c r="I21" s="64">
        <v>1.0</v>
      </c>
      <c r="J21" s="23">
        <f t="shared" si="1"/>
        <v>0</v>
      </c>
    </row>
    <row r="22" ht="15.75" customHeight="1">
      <c r="D22" s="62"/>
      <c r="H22" s="64">
        <v>4.0</v>
      </c>
      <c r="I22" s="64">
        <v>1.0</v>
      </c>
      <c r="J22" s="23">
        <f t="shared" si="1"/>
        <v>0</v>
      </c>
    </row>
    <row r="23" ht="15.75" customHeight="1">
      <c r="D23" s="62"/>
      <c r="H23" s="64">
        <v>3.0</v>
      </c>
      <c r="I23" s="64">
        <v>0.0</v>
      </c>
      <c r="J23" s="23">
        <f t="shared" si="1"/>
        <v>0</v>
      </c>
    </row>
    <row r="24" ht="15.75" customHeight="1">
      <c r="D24" s="62"/>
      <c r="H24" s="64">
        <v>2.0</v>
      </c>
      <c r="I24" s="64">
        <v>0.0</v>
      </c>
      <c r="J24" s="23">
        <f t="shared" si="1"/>
        <v>0</v>
      </c>
    </row>
    <row r="25" ht="15.75" customHeight="1">
      <c r="D25" s="62"/>
      <c r="H25" s="64">
        <v>1.0</v>
      </c>
      <c r="I25" s="64">
        <v>0.0</v>
      </c>
      <c r="J25" s="23">
        <f t="shared" si="1"/>
        <v>0</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7">
    <mergeCell ref="A2:F2"/>
    <mergeCell ref="A3:F3"/>
    <mergeCell ref="A4:F4"/>
    <mergeCell ref="A5:B5"/>
    <mergeCell ref="A6:B6"/>
    <mergeCell ref="A7:B7"/>
    <mergeCell ref="A8:B8"/>
    <mergeCell ref="A1:B1"/>
    <mergeCell ref="B14:E14"/>
    <mergeCell ref="B15:E18"/>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s>
  <printOptions/>
  <pageMargins bottom="0.75" footer="0.0" header="0.0" left="0.7" right="0.7" top="0.75"/>
  <pageSetup orientation="portrait"/>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72.29"/>
    <col customWidth="1" hidden="1" min="8" max="8" width="6.0"/>
    <col customWidth="1" hidden="1" min="9" max="9" width="2.29"/>
    <col customWidth="1" hidden="1" min="10" max="10" width="5.86"/>
    <col customWidth="1" min="11" max="26" width="9.14"/>
  </cols>
  <sheetData>
    <row r="1" ht="15.0" customHeight="1">
      <c r="A1" s="38" t="s">
        <v>27</v>
      </c>
      <c r="C1" s="39"/>
      <c r="D1" s="39"/>
      <c r="E1" s="39"/>
      <c r="F1" s="39"/>
      <c r="G1" s="40"/>
      <c r="H1" s="40"/>
      <c r="I1" s="40"/>
      <c r="J1" s="40"/>
      <c r="K1" s="40"/>
      <c r="L1" s="40"/>
      <c r="M1" s="40"/>
      <c r="N1" s="40"/>
      <c r="O1" s="40"/>
      <c r="P1" s="40"/>
      <c r="Q1" s="40"/>
      <c r="R1" s="40"/>
      <c r="S1" s="40"/>
      <c r="T1" s="40"/>
      <c r="U1" s="40"/>
      <c r="V1" s="40"/>
      <c r="W1" s="40"/>
      <c r="X1" s="40"/>
      <c r="Y1" s="40"/>
      <c r="Z1" s="40"/>
    </row>
    <row r="2" ht="15.0" customHeight="1">
      <c r="A2" s="41" t="s">
        <v>22</v>
      </c>
      <c r="B2" s="42"/>
      <c r="C2" s="42"/>
      <c r="D2" s="42"/>
      <c r="E2" s="42"/>
      <c r="F2" s="43"/>
    </row>
    <row r="3" ht="36.75" customHeight="1">
      <c r="A3" s="44" t="s">
        <v>258</v>
      </c>
      <c r="B3" s="42"/>
      <c r="C3" s="42"/>
      <c r="D3" s="42"/>
      <c r="E3" s="42"/>
      <c r="F3" s="43"/>
    </row>
    <row r="4" ht="46.5" customHeight="1">
      <c r="A4" s="45" t="s">
        <v>259</v>
      </c>
    </row>
    <row r="5">
      <c r="A5" s="46" t="s">
        <v>31</v>
      </c>
      <c r="B5" s="18"/>
      <c r="C5" s="47" t="s">
        <v>32</v>
      </c>
      <c r="D5" s="47" t="s">
        <v>33</v>
      </c>
      <c r="E5" s="47" t="s">
        <v>34</v>
      </c>
      <c r="F5" s="47" t="s">
        <v>35</v>
      </c>
      <c r="G5" s="47" t="s">
        <v>36</v>
      </c>
    </row>
    <row r="6">
      <c r="A6" s="48" t="s">
        <v>260</v>
      </c>
      <c r="B6" s="18"/>
      <c r="C6" s="49"/>
      <c r="D6" s="50" t="s">
        <v>261</v>
      </c>
      <c r="E6" s="50" t="s">
        <v>262</v>
      </c>
      <c r="F6" s="50" t="s">
        <v>263</v>
      </c>
      <c r="G6" s="50"/>
      <c r="H6" s="51" t="str">
        <f>VLOOKUP(C6,'Reference Sheet'!$A$1:$B$3,2)</f>
        <v>#N/A</v>
      </c>
      <c r="I6" s="51"/>
      <c r="J6" s="52"/>
      <c r="K6" s="52"/>
      <c r="L6" s="52"/>
      <c r="M6" s="52"/>
      <c r="N6" s="52"/>
      <c r="O6" s="52"/>
      <c r="P6" s="52"/>
      <c r="Q6" s="52"/>
      <c r="R6" s="52"/>
      <c r="S6" s="52"/>
      <c r="T6" s="52"/>
      <c r="U6" s="52"/>
      <c r="V6" s="52"/>
      <c r="W6" s="52"/>
      <c r="X6" s="52"/>
      <c r="Y6" s="52"/>
      <c r="Z6" s="52"/>
    </row>
    <row r="7" ht="165.0" customHeight="1">
      <c r="A7" s="53" t="s">
        <v>264</v>
      </c>
      <c r="B7" s="18"/>
      <c r="C7" s="49"/>
      <c r="D7" s="50" t="s">
        <v>265</v>
      </c>
      <c r="E7" s="50" t="s">
        <v>266</v>
      </c>
      <c r="F7" s="50" t="s">
        <v>267</v>
      </c>
      <c r="G7" s="50"/>
      <c r="H7" s="51" t="str">
        <f>VLOOKUP(C7,'Reference Sheet'!$A$1:$B$3,2)</f>
        <v>#N/A</v>
      </c>
      <c r="I7" s="51"/>
      <c r="J7" s="52"/>
      <c r="K7" s="52"/>
      <c r="L7" s="52"/>
      <c r="M7" s="52"/>
      <c r="N7" s="52"/>
      <c r="O7" s="52"/>
      <c r="P7" s="52"/>
      <c r="Q7" s="52"/>
      <c r="R7" s="52"/>
      <c r="S7" s="52"/>
      <c r="T7" s="52"/>
      <c r="U7" s="52"/>
      <c r="V7" s="52"/>
      <c r="W7" s="52"/>
      <c r="X7" s="52"/>
      <c r="Y7" s="52"/>
      <c r="Z7" s="52"/>
    </row>
    <row r="8">
      <c r="A8" s="53" t="s">
        <v>268</v>
      </c>
      <c r="B8" s="18"/>
      <c r="C8" s="49"/>
      <c r="D8" s="50" t="s">
        <v>269</v>
      </c>
      <c r="E8" s="50" t="s">
        <v>270</v>
      </c>
      <c r="F8" s="50" t="s">
        <v>271</v>
      </c>
      <c r="G8" s="50"/>
      <c r="H8" s="51" t="str">
        <f>VLOOKUP(C8,'Reference Sheet'!$A$1:$B$3,2)</f>
        <v>#N/A</v>
      </c>
      <c r="I8" s="51"/>
      <c r="J8" s="52"/>
      <c r="K8" s="52"/>
      <c r="L8" s="52"/>
      <c r="M8" s="52"/>
      <c r="N8" s="52"/>
      <c r="O8" s="52"/>
      <c r="P8" s="52"/>
      <c r="Q8" s="52"/>
      <c r="R8" s="52"/>
      <c r="S8" s="52"/>
      <c r="T8" s="52"/>
      <c r="U8" s="52"/>
      <c r="V8" s="52"/>
      <c r="W8" s="52"/>
      <c r="X8" s="52"/>
      <c r="Y8" s="52"/>
      <c r="Z8" s="52"/>
    </row>
    <row r="9" ht="225.0" customHeight="1">
      <c r="A9" s="48" t="s">
        <v>272</v>
      </c>
      <c r="B9" s="18"/>
      <c r="C9" s="49"/>
      <c r="D9" s="50" t="s">
        <v>273</v>
      </c>
      <c r="E9" s="50" t="s">
        <v>274</v>
      </c>
      <c r="F9" s="50" t="s">
        <v>275</v>
      </c>
      <c r="G9" s="68"/>
      <c r="H9" s="56" t="str">
        <f>VLOOKUP(C9,'Reference Sheet'!$A$1:$B$3,2)</f>
        <v>#N/A</v>
      </c>
      <c r="I9" s="56"/>
      <c r="J9" s="56"/>
      <c r="K9" s="56"/>
      <c r="L9" s="56"/>
      <c r="M9" s="56"/>
      <c r="N9" s="56"/>
      <c r="O9" s="56"/>
      <c r="P9" s="56"/>
      <c r="Q9" s="56"/>
      <c r="R9" s="56"/>
      <c r="S9" s="56"/>
      <c r="T9" s="56"/>
      <c r="U9" s="56"/>
      <c r="V9" s="56"/>
      <c r="W9" s="56"/>
      <c r="X9" s="56"/>
      <c r="Y9" s="56"/>
      <c r="Z9" s="56"/>
    </row>
    <row r="10" ht="20.25" customHeight="1">
      <c r="B10" s="67" t="s">
        <v>158</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276</v>
      </c>
      <c r="C11" s="42"/>
      <c r="D11" s="42"/>
      <c r="E11" s="43"/>
      <c r="H11" s="23" t="b">
        <v>1</v>
      </c>
    </row>
    <row r="12" ht="57.0" customHeight="1">
      <c r="A12" s="57"/>
      <c r="B12" s="59" t="s">
        <v>55</v>
      </c>
      <c r="D12" s="60" t="str">
        <f>IFERROR(H12,"")</f>
        <v/>
      </c>
      <c r="H12" s="23" t="str">
        <f>SUM(H6:H9)</f>
        <v>#N/A</v>
      </c>
    </row>
    <row r="13" ht="85.5" customHeight="1">
      <c r="A13" s="57"/>
      <c r="B13" s="59" t="s">
        <v>56</v>
      </c>
      <c r="D13" s="61" t="str">
        <f>IFERROR(VLOOKUP(H13,'Reference Sheet'!$A$18:$B$20,2,FALSE),"")</f>
        <v/>
      </c>
      <c r="E13" s="43"/>
      <c r="F13" s="52"/>
      <c r="G13" s="52"/>
      <c r="H13" s="52" t="str">
        <f>SUM(J18:J32)</f>
        <v>#N/A</v>
      </c>
      <c r="I13" s="52"/>
      <c r="J13" s="52"/>
      <c r="K13" s="52"/>
      <c r="L13" s="52"/>
      <c r="M13" s="52"/>
      <c r="N13" s="52"/>
      <c r="O13" s="52"/>
      <c r="P13" s="52"/>
      <c r="Q13" s="52"/>
      <c r="R13" s="52"/>
      <c r="S13" s="52"/>
      <c r="T13" s="52"/>
      <c r="U13" s="52"/>
      <c r="V13" s="52"/>
      <c r="W13" s="52"/>
      <c r="X13" s="52"/>
      <c r="Y13" s="52"/>
      <c r="Z13" s="52"/>
    </row>
    <row r="14">
      <c r="B14" s="58" t="s">
        <v>277</v>
      </c>
      <c r="C14" s="42"/>
      <c r="D14" s="42"/>
      <c r="E14" s="43"/>
    </row>
    <row r="15">
      <c r="B15" s="62"/>
    </row>
    <row r="16" ht="15.0" customHeight="1"/>
    <row r="17">
      <c r="A17" s="51"/>
    </row>
    <row r="18">
      <c r="H18" s="64">
        <v>8.0</v>
      </c>
      <c r="I18" s="64">
        <v>2.0</v>
      </c>
      <c r="J18" s="23" t="str">
        <f t="shared" ref="J18:J25" si="1">IF(AND(H$11=TRUE,$H$12=H18),I18,0)</f>
        <v>#N/A</v>
      </c>
    </row>
    <row r="19">
      <c r="B19" s="69" t="s">
        <v>278</v>
      </c>
      <c r="F19" s="52"/>
      <c r="G19" s="52"/>
      <c r="H19" s="63">
        <v>7.0</v>
      </c>
      <c r="I19" s="63">
        <v>2.0</v>
      </c>
      <c r="J19" s="52" t="str">
        <f t="shared" si="1"/>
        <v>#N/A</v>
      </c>
      <c r="K19" s="52"/>
      <c r="L19" s="52"/>
      <c r="M19" s="52"/>
      <c r="N19" s="52"/>
      <c r="O19" s="52"/>
      <c r="P19" s="52"/>
      <c r="Q19" s="52"/>
      <c r="R19" s="52"/>
      <c r="S19" s="52"/>
      <c r="T19" s="52"/>
      <c r="U19" s="52"/>
      <c r="V19" s="52"/>
      <c r="W19" s="52"/>
      <c r="X19" s="52"/>
      <c r="Y19" s="52"/>
      <c r="Z19" s="52"/>
    </row>
    <row r="20">
      <c r="D20" s="62"/>
      <c r="H20" s="64">
        <v>6.0</v>
      </c>
      <c r="I20" s="64">
        <v>1.0</v>
      </c>
      <c r="J20" s="23" t="str">
        <f t="shared" si="1"/>
        <v>#N/A</v>
      </c>
    </row>
    <row r="21">
      <c r="D21" s="62"/>
      <c r="H21" s="64">
        <v>5.0</v>
      </c>
      <c r="I21" s="64">
        <v>1.0</v>
      </c>
      <c r="J21" s="23" t="str">
        <f t="shared" si="1"/>
        <v>#N/A</v>
      </c>
    </row>
    <row r="22" ht="15.75" customHeight="1">
      <c r="D22" s="62"/>
      <c r="H22" s="64">
        <v>4.0</v>
      </c>
      <c r="I22" s="64">
        <v>1.0</v>
      </c>
      <c r="J22" s="23" t="str">
        <f t="shared" si="1"/>
        <v>#N/A</v>
      </c>
    </row>
    <row r="23" ht="15.75" customHeight="1">
      <c r="D23" s="62"/>
      <c r="H23" s="64">
        <v>3.0</v>
      </c>
      <c r="I23" s="64">
        <v>0.0</v>
      </c>
      <c r="J23" s="23" t="str">
        <f t="shared" si="1"/>
        <v>#N/A</v>
      </c>
    </row>
    <row r="24" ht="15.75" customHeight="1">
      <c r="D24" s="62"/>
      <c r="H24" s="64">
        <v>2.0</v>
      </c>
      <c r="I24" s="64">
        <v>0.0</v>
      </c>
      <c r="J24" s="23" t="str">
        <f t="shared" si="1"/>
        <v>#N/A</v>
      </c>
    </row>
    <row r="25" ht="15.75" customHeight="1">
      <c r="D25" s="62"/>
      <c r="H25" s="64">
        <v>1.0</v>
      </c>
      <c r="I25" s="64">
        <v>0.0</v>
      </c>
      <c r="J25" s="23" t="str">
        <f t="shared" si="1"/>
        <v>#N/A</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8">
    <mergeCell ref="A2:F2"/>
    <mergeCell ref="A3:F3"/>
    <mergeCell ref="A4:F4"/>
    <mergeCell ref="A5:B5"/>
    <mergeCell ref="A6:B6"/>
    <mergeCell ref="A7:B7"/>
    <mergeCell ref="A8:B8"/>
    <mergeCell ref="A1:B1"/>
    <mergeCell ref="B14:E14"/>
    <mergeCell ref="B15:E18"/>
    <mergeCell ref="B19:E19"/>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s>
  <printOptions/>
  <pageMargins bottom="0.75" footer="0.0" header="0.0" left="0.7" right="0.7" top="0.75"/>
  <pageSetup orientation="portrait"/>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86"/>
    <col customWidth="1" min="2" max="26" width="8.86"/>
  </cols>
  <sheetData>
    <row r="1">
      <c r="A1" s="70" t="s">
        <v>279</v>
      </c>
      <c r="B1" s="70">
        <v>0.0</v>
      </c>
      <c r="C1" s="71"/>
    </row>
    <row r="2">
      <c r="A2" s="71" t="s">
        <v>280</v>
      </c>
      <c r="B2" s="70">
        <v>1.0</v>
      </c>
      <c r="C2" s="71"/>
    </row>
    <row r="3">
      <c r="A3" s="70" t="s">
        <v>38</v>
      </c>
      <c r="B3" s="70">
        <v>2.0</v>
      </c>
      <c r="C3" s="71"/>
    </row>
    <row r="4">
      <c r="A4" s="71"/>
      <c r="B4" s="71"/>
    </row>
    <row r="5">
      <c r="A5" s="72" t="s">
        <v>281</v>
      </c>
    </row>
    <row r="6">
      <c r="A6" s="72" t="s">
        <v>282</v>
      </c>
    </row>
    <row r="7">
      <c r="A7" s="72" t="s">
        <v>283</v>
      </c>
    </row>
    <row r="8">
      <c r="A8" s="72" t="s">
        <v>284</v>
      </c>
    </row>
    <row r="9">
      <c r="A9" s="72" t="s">
        <v>285</v>
      </c>
    </row>
    <row r="10">
      <c r="A10" s="72"/>
    </row>
    <row r="11">
      <c r="A11" s="23">
        <v>2.0</v>
      </c>
      <c r="B11" s="23" t="s">
        <v>286</v>
      </c>
    </row>
    <row r="12">
      <c r="A12" s="23">
        <v>1.0</v>
      </c>
      <c r="B12" s="23" t="s">
        <v>287</v>
      </c>
    </row>
    <row r="13">
      <c r="A13" s="23">
        <v>0.0</v>
      </c>
      <c r="B13" s="23" t="s">
        <v>288</v>
      </c>
    </row>
    <row r="15">
      <c r="A15" s="23" t="s">
        <v>289</v>
      </c>
    </row>
    <row r="16">
      <c r="A16" s="23" t="s">
        <v>9</v>
      </c>
    </row>
    <row r="18">
      <c r="A18" s="23">
        <v>2.0</v>
      </c>
      <c r="B18" s="70" t="s">
        <v>38</v>
      </c>
    </row>
    <row r="19">
      <c r="A19" s="23">
        <v>1.0</v>
      </c>
      <c r="B19" s="71" t="s">
        <v>280</v>
      </c>
    </row>
    <row r="20">
      <c r="A20" s="23">
        <v>0.0</v>
      </c>
      <c r="B20" s="70" t="s">
        <v>279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c r="A1" s="23" t="s">
        <v>290</v>
      </c>
    </row>
    <row r="2">
      <c r="A2" s="23" t="s">
        <v>291</v>
      </c>
    </row>
    <row r="3">
      <c r="A3" s="23" t="s">
        <v>292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1.29"/>
    <col customWidth="1" min="2" max="2" width="18.43"/>
    <col customWidth="1" min="3" max="3" width="27.0"/>
    <col customWidth="1" min="4" max="4" width="48.86"/>
    <col customWidth="1" min="5" max="5" width="43.14"/>
    <col customWidth="1" min="6" max="6" width="42.29"/>
    <col customWidth="1" min="7" max="7" width="68.71"/>
    <col customWidth="1" hidden="1" min="8" max="8" width="5.86"/>
    <col customWidth="1" hidden="1" min="9" max="9" width="2.29"/>
    <col customWidth="1" hidden="1" min="10" max="10" width="5.86"/>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28</v>
      </c>
      <c r="B2" s="42"/>
      <c r="C2" s="42"/>
      <c r="D2" s="42"/>
      <c r="E2" s="42"/>
      <c r="F2" s="43"/>
    </row>
    <row r="3" ht="36.75" customHeight="1">
      <c r="A3" s="44" t="s">
        <v>29</v>
      </c>
      <c r="B3" s="42"/>
      <c r="C3" s="42"/>
      <c r="D3" s="42"/>
      <c r="E3" s="42"/>
      <c r="F3" s="43"/>
    </row>
    <row r="4" ht="46.5" customHeight="1">
      <c r="A4" s="45" t="s">
        <v>30</v>
      </c>
    </row>
    <row r="5">
      <c r="A5" s="46" t="s">
        <v>31</v>
      </c>
      <c r="B5" s="18"/>
      <c r="C5" s="47" t="s">
        <v>32</v>
      </c>
      <c r="D5" s="47" t="s">
        <v>33</v>
      </c>
      <c r="E5" s="47" t="s">
        <v>34</v>
      </c>
      <c r="F5" s="47" t="s">
        <v>35</v>
      </c>
      <c r="G5" s="47" t="s">
        <v>36</v>
      </c>
    </row>
    <row r="6">
      <c r="A6" s="48" t="s">
        <v>37</v>
      </c>
      <c r="B6" s="18"/>
      <c r="C6" s="49" t="s">
        <v>38</v>
      </c>
      <c r="D6" s="50" t="s">
        <v>39</v>
      </c>
      <c r="E6" s="50" t="s">
        <v>40</v>
      </c>
      <c r="F6" s="50" t="s">
        <v>41</v>
      </c>
      <c r="G6" s="50" t="s">
        <v>42</v>
      </c>
      <c r="H6" s="51">
        <f>VLOOKUP(C6,'Reference Sheet'!$A$1:$B$3,2)</f>
        <v>2</v>
      </c>
      <c r="I6" s="51"/>
      <c r="J6" s="52"/>
      <c r="K6" s="52"/>
      <c r="L6" s="52"/>
      <c r="M6" s="52"/>
      <c r="N6" s="52"/>
      <c r="O6" s="52"/>
      <c r="P6" s="52"/>
      <c r="Q6" s="52"/>
      <c r="R6" s="52"/>
      <c r="S6" s="52"/>
      <c r="T6" s="52"/>
      <c r="U6" s="52"/>
      <c r="V6" s="52"/>
      <c r="W6" s="52"/>
      <c r="X6" s="52"/>
      <c r="Y6" s="52"/>
      <c r="Z6" s="52"/>
    </row>
    <row r="7">
      <c r="A7" s="53" t="s">
        <v>43</v>
      </c>
      <c r="B7" s="18"/>
      <c r="C7" s="49" t="s">
        <v>38</v>
      </c>
      <c r="D7" s="50" t="s">
        <v>44</v>
      </c>
      <c r="E7" s="50" t="s">
        <v>45</v>
      </c>
      <c r="F7" s="50" t="s">
        <v>46</v>
      </c>
      <c r="G7" s="50" t="s">
        <v>47</v>
      </c>
      <c r="H7" s="51">
        <f>VLOOKUP(C7,'Reference Sheet'!$A$1:$B$3,2)</f>
        <v>2</v>
      </c>
      <c r="I7" s="51"/>
      <c r="J7" s="52"/>
      <c r="K7" s="52"/>
      <c r="L7" s="52"/>
      <c r="M7" s="52"/>
      <c r="N7" s="52"/>
      <c r="O7" s="52"/>
      <c r="P7" s="52"/>
      <c r="Q7" s="52"/>
      <c r="R7" s="52"/>
      <c r="S7" s="52"/>
      <c r="T7" s="52"/>
      <c r="U7" s="52"/>
      <c r="V7" s="52"/>
      <c r="W7" s="52"/>
      <c r="X7" s="52"/>
      <c r="Y7" s="52"/>
      <c r="Z7" s="52"/>
    </row>
    <row r="8">
      <c r="A8" s="53" t="s">
        <v>48</v>
      </c>
      <c r="B8" s="18"/>
      <c r="C8" s="49" t="s">
        <v>38</v>
      </c>
      <c r="D8" s="50" t="s">
        <v>49</v>
      </c>
      <c r="E8" s="50" t="s">
        <v>50</v>
      </c>
      <c r="F8" s="50" t="s">
        <v>51</v>
      </c>
      <c r="G8" s="50" t="s">
        <v>52</v>
      </c>
      <c r="H8" s="51">
        <f>VLOOKUP(C8,'Reference Sheet'!$A$1:$B$3,2)</f>
        <v>2</v>
      </c>
      <c r="I8" s="51"/>
      <c r="J8" s="52"/>
      <c r="K8" s="52"/>
      <c r="L8" s="52"/>
      <c r="M8" s="52"/>
      <c r="N8" s="52"/>
      <c r="O8" s="52"/>
      <c r="P8" s="52"/>
      <c r="Q8" s="52"/>
      <c r="R8" s="52"/>
      <c r="S8" s="52"/>
      <c r="T8" s="52"/>
      <c r="U8" s="52"/>
      <c r="V8" s="52"/>
      <c r="W8" s="52"/>
      <c r="X8" s="52"/>
      <c r="Y8" s="52"/>
      <c r="Z8" s="52"/>
    </row>
    <row r="9" ht="34.5" customHeight="1">
      <c r="B9" s="54" t="s">
        <v>53</v>
      </c>
      <c r="C9" s="55"/>
      <c r="D9" s="55"/>
      <c r="E9" s="55"/>
      <c r="F9" s="56"/>
      <c r="G9" s="56"/>
      <c r="H9" s="56"/>
      <c r="I9" s="56"/>
      <c r="J9" s="56"/>
      <c r="K9" s="56"/>
      <c r="L9" s="56"/>
      <c r="M9" s="56"/>
      <c r="N9" s="56"/>
      <c r="O9" s="56"/>
      <c r="P9" s="56"/>
      <c r="Q9" s="56"/>
      <c r="R9" s="56"/>
      <c r="S9" s="56"/>
      <c r="T9" s="56"/>
      <c r="U9" s="56"/>
      <c r="V9" s="56"/>
      <c r="W9" s="56"/>
      <c r="X9" s="56"/>
      <c r="Y9" s="56"/>
      <c r="Z9" s="56"/>
    </row>
    <row r="10">
      <c r="A10" s="57"/>
      <c r="B10" s="58" t="s">
        <v>54</v>
      </c>
      <c r="C10" s="42"/>
      <c r="D10" s="42"/>
      <c r="E10" s="43"/>
      <c r="H10" s="23" t="b">
        <f>IF(OR(H6=0, H7=0, H8=0), FALSE, TRUE)</f>
        <v>1</v>
      </c>
    </row>
    <row r="11" ht="57.0" customHeight="1">
      <c r="A11" s="57"/>
      <c r="B11" s="59" t="s">
        <v>55</v>
      </c>
      <c r="D11" s="60">
        <f>IFERROR(H11,"")</f>
        <v>6</v>
      </c>
      <c r="H11" s="23">
        <f>SUM(H6:H8)</f>
        <v>6</v>
      </c>
    </row>
    <row r="12" ht="85.5" customHeight="1">
      <c r="A12" s="57"/>
      <c r="B12" s="59" t="s">
        <v>56</v>
      </c>
      <c r="D12" s="61" t="str">
        <f>IFERROR(VLOOKUP(H12,'Reference Sheet'!$A$18:$B$20,2,FALSE),"")</f>
        <v>2: Meets expectations</v>
      </c>
      <c r="E12" s="43"/>
      <c r="F12" s="52"/>
      <c r="G12" s="52"/>
      <c r="H12" s="52">
        <f>SUM(J18:J29)</f>
        <v>2</v>
      </c>
      <c r="I12" s="52"/>
      <c r="J12" s="52"/>
      <c r="K12" s="52"/>
      <c r="L12" s="52"/>
      <c r="M12" s="52"/>
      <c r="N12" s="52"/>
      <c r="O12" s="52"/>
      <c r="P12" s="52"/>
      <c r="Q12" s="52"/>
      <c r="R12" s="52"/>
      <c r="S12" s="52"/>
      <c r="T12" s="52"/>
      <c r="U12" s="52"/>
      <c r="V12" s="52"/>
      <c r="W12" s="52"/>
      <c r="X12" s="52"/>
      <c r="Y12" s="52"/>
      <c r="Z12" s="52"/>
    </row>
    <row r="13">
      <c r="B13" s="58" t="s">
        <v>57</v>
      </c>
      <c r="C13" s="42"/>
      <c r="D13" s="42"/>
      <c r="E13" s="43"/>
    </row>
    <row r="14">
      <c r="B14" s="62"/>
    </row>
    <row r="15" ht="15.0" customHeight="1"/>
    <row r="16">
      <c r="A16" s="51"/>
    </row>
    <row r="17" ht="53.25" customHeight="1"/>
    <row r="18">
      <c r="D18" s="62"/>
      <c r="F18" s="52"/>
      <c r="G18" s="52"/>
      <c r="H18" s="63">
        <v>6.0</v>
      </c>
      <c r="I18" s="63">
        <v>2.0</v>
      </c>
      <c r="J18" s="52">
        <f t="shared" ref="J18:J23" si="1">IF(AND(H$10=TRUE,$H$11=H18),I18,0)</f>
        <v>2</v>
      </c>
      <c r="K18" s="52"/>
      <c r="L18" s="52"/>
      <c r="M18" s="52"/>
      <c r="N18" s="52"/>
      <c r="O18" s="52"/>
      <c r="P18" s="52"/>
      <c r="Q18" s="52"/>
      <c r="R18" s="52"/>
      <c r="S18" s="52"/>
      <c r="T18" s="52"/>
      <c r="U18" s="52"/>
      <c r="V18" s="52"/>
      <c r="W18" s="52"/>
      <c r="X18" s="52"/>
      <c r="Y18" s="52"/>
      <c r="Z18" s="52"/>
    </row>
    <row r="19">
      <c r="D19" s="62"/>
      <c r="H19" s="64">
        <v>5.0</v>
      </c>
      <c r="I19" s="64">
        <v>2.0</v>
      </c>
      <c r="J19" s="23">
        <f t="shared" si="1"/>
        <v>0</v>
      </c>
    </row>
    <row r="20">
      <c r="D20" s="62"/>
      <c r="H20" s="64">
        <v>4.0</v>
      </c>
      <c r="I20" s="64">
        <v>1.0</v>
      </c>
      <c r="J20" s="23">
        <f t="shared" si="1"/>
        <v>0</v>
      </c>
    </row>
    <row r="21">
      <c r="D21" s="62"/>
      <c r="H21" s="64">
        <v>3.0</v>
      </c>
      <c r="I21" s="64">
        <v>1.0</v>
      </c>
      <c r="J21" s="23">
        <f t="shared" si="1"/>
        <v>0</v>
      </c>
    </row>
    <row r="22" ht="15.75" customHeight="1">
      <c r="D22" s="62"/>
      <c r="H22" s="64">
        <v>2.0</v>
      </c>
      <c r="I22" s="64">
        <v>0.0</v>
      </c>
      <c r="J22" s="23">
        <f t="shared" si="1"/>
        <v>0</v>
      </c>
    </row>
    <row r="23" ht="15.75" customHeight="1">
      <c r="D23" s="62"/>
      <c r="H23" s="64">
        <v>1.0</v>
      </c>
      <c r="I23" s="64">
        <v>0.0</v>
      </c>
      <c r="J23" s="23">
        <f t="shared" si="1"/>
        <v>0</v>
      </c>
    </row>
    <row r="24" ht="15.75" customHeight="1">
      <c r="D24" s="62"/>
    </row>
    <row r="25" ht="15.75" customHeight="1">
      <c r="D25" s="62"/>
      <c r="H25" s="65">
        <v>5.0</v>
      </c>
      <c r="I25" s="65">
        <v>0.0</v>
      </c>
      <c r="J25" s="23">
        <f t="shared" ref="J25:J29" si="2">IF(AND(H$10=FALSE,$H$11=H25),I25,0)</f>
        <v>0</v>
      </c>
    </row>
    <row r="26" ht="15.75" customHeight="1">
      <c r="D26" s="62"/>
      <c r="H26" s="65">
        <v>4.0</v>
      </c>
      <c r="I26" s="65">
        <v>0.0</v>
      </c>
      <c r="J26" s="23">
        <f t="shared" si="2"/>
        <v>0</v>
      </c>
    </row>
    <row r="27" ht="15.75" customHeight="1">
      <c r="D27" s="62"/>
      <c r="H27" s="65">
        <v>3.0</v>
      </c>
      <c r="I27" s="65">
        <v>0.0</v>
      </c>
      <c r="J27" s="23">
        <f t="shared" si="2"/>
        <v>0</v>
      </c>
    </row>
    <row r="28" ht="15.75" customHeight="1">
      <c r="D28" s="62"/>
      <c r="H28" s="65">
        <v>2.0</v>
      </c>
      <c r="I28" s="65">
        <v>0.0</v>
      </c>
      <c r="J28" s="23">
        <f t="shared" si="2"/>
        <v>0</v>
      </c>
    </row>
    <row r="29" ht="15.75" customHeight="1">
      <c r="D29" s="62"/>
      <c r="H29" s="65">
        <v>1.0</v>
      </c>
      <c r="I29" s="65">
        <v>0.0</v>
      </c>
      <c r="J29" s="23">
        <f t="shared" si="2"/>
        <v>0</v>
      </c>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6">
    <mergeCell ref="B9:E9"/>
    <mergeCell ref="B10:E10"/>
    <mergeCell ref="B11:C11"/>
    <mergeCell ref="D11:E11"/>
    <mergeCell ref="B12:C12"/>
    <mergeCell ref="D12:E12"/>
    <mergeCell ref="B13:E13"/>
    <mergeCell ref="B14:E17"/>
    <mergeCell ref="A2:F2"/>
    <mergeCell ref="A3:F3"/>
    <mergeCell ref="A4:F4"/>
    <mergeCell ref="A5:B5"/>
    <mergeCell ref="A6:B6"/>
    <mergeCell ref="A7:B7"/>
    <mergeCell ref="A8:B8"/>
    <mergeCell ref="A1:B1"/>
  </mergeCells>
  <dataValidations>
    <dataValidation type="list" allowBlank="1" showErrorMessage="1" sqref="C6:C8">
      <formula1>'Reference Sheet'!$A$1:$A$3</formula1>
    </dataValidation>
  </dataValidations>
  <hyperlinks>
    <hyperlink r:id="rId1" ref="A1"/>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27.0"/>
    <col customWidth="1" min="4" max="4" width="48.86"/>
    <col customWidth="1" min="5" max="5" width="43.14"/>
    <col customWidth="1" min="6" max="6" width="42.29"/>
    <col customWidth="1" min="7" max="7" width="68.71"/>
    <col customWidth="1" hidden="1" min="8" max="8" width="5.86"/>
    <col customWidth="1" hidden="1" min="9" max="9" width="2.29"/>
    <col customWidth="1" hidden="1" min="10" max="10" width="5.86"/>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28</v>
      </c>
      <c r="B2" s="42"/>
      <c r="C2" s="42"/>
      <c r="D2" s="42"/>
      <c r="E2" s="42"/>
      <c r="F2" s="43"/>
    </row>
    <row r="3" ht="36.75" customHeight="1">
      <c r="A3" s="44" t="s">
        <v>58</v>
      </c>
      <c r="B3" s="42"/>
      <c r="C3" s="42"/>
      <c r="D3" s="42"/>
      <c r="E3" s="42"/>
      <c r="F3" s="43"/>
    </row>
    <row r="4" ht="46.5" customHeight="1">
      <c r="A4" s="45" t="s">
        <v>59</v>
      </c>
    </row>
    <row r="5">
      <c r="A5" s="46" t="s">
        <v>31</v>
      </c>
      <c r="B5" s="18"/>
      <c r="C5" s="47" t="s">
        <v>32</v>
      </c>
      <c r="D5" s="47" t="s">
        <v>33</v>
      </c>
      <c r="E5" s="47" t="s">
        <v>34</v>
      </c>
      <c r="F5" s="47" t="s">
        <v>35</v>
      </c>
      <c r="G5" s="47" t="s">
        <v>36</v>
      </c>
    </row>
    <row r="6">
      <c r="A6" s="48" t="s">
        <v>60</v>
      </c>
      <c r="B6" s="18"/>
      <c r="C6" s="49" t="s">
        <v>38</v>
      </c>
      <c r="D6" s="50" t="s">
        <v>61</v>
      </c>
      <c r="E6" s="50" t="s">
        <v>62</v>
      </c>
      <c r="F6" s="50" t="s">
        <v>63</v>
      </c>
      <c r="G6" s="50" t="s">
        <v>64</v>
      </c>
      <c r="H6" s="51">
        <f>VLOOKUP(C6,'Reference Sheet'!$A$1:$B$3,2)</f>
        <v>2</v>
      </c>
      <c r="I6" s="51"/>
      <c r="J6" s="52"/>
      <c r="K6" s="52"/>
      <c r="L6" s="52"/>
      <c r="M6" s="52"/>
      <c r="N6" s="52"/>
      <c r="O6" s="52"/>
      <c r="P6" s="52"/>
      <c r="Q6" s="52"/>
      <c r="R6" s="52"/>
      <c r="S6" s="52"/>
      <c r="T6" s="52"/>
      <c r="U6" s="52"/>
      <c r="V6" s="52"/>
      <c r="W6" s="52"/>
      <c r="X6" s="52"/>
      <c r="Y6" s="52"/>
      <c r="Z6" s="52"/>
    </row>
    <row r="7">
      <c r="A7" s="53" t="s">
        <v>65</v>
      </c>
      <c r="B7" s="18"/>
      <c r="C7" s="49" t="s">
        <v>38</v>
      </c>
      <c r="D7" s="50" t="s">
        <v>66</v>
      </c>
      <c r="E7" s="50" t="s">
        <v>67</v>
      </c>
      <c r="F7" s="50" t="s">
        <v>68</v>
      </c>
      <c r="G7" s="50" t="s">
        <v>69</v>
      </c>
      <c r="H7" s="51">
        <f>VLOOKUP(C7,'Reference Sheet'!$A$1:$B$3,2)</f>
        <v>2</v>
      </c>
      <c r="I7" s="51"/>
      <c r="J7" s="52"/>
      <c r="K7" s="52"/>
      <c r="L7" s="52"/>
      <c r="M7" s="52"/>
      <c r="N7" s="52"/>
      <c r="O7" s="52"/>
      <c r="P7" s="52"/>
      <c r="Q7" s="52"/>
      <c r="R7" s="52"/>
      <c r="S7" s="52"/>
      <c r="T7" s="52"/>
      <c r="U7" s="52"/>
      <c r="V7" s="52"/>
      <c r="W7" s="52"/>
      <c r="X7" s="52"/>
      <c r="Y7" s="52"/>
      <c r="Z7" s="52"/>
    </row>
    <row r="8">
      <c r="A8" s="53" t="s">
        <v>70</v>
      </c>
      <c r="B8" s="18"/>
      <c r="C8" s="49" t="s">
        <v>38</v>
      </c>
      <c r="D8" s="50" t="s">
        <v>71</v>
      </c>
      <c r="E8" s="50" t="s">
        <v>72</v>
      </c>
      <c r="F8" s="50" t="s">
        <v>73</v>
      </c>
      <c r="G8" s="50" t="s">
        <v>74</v>
      </c>
      <c r="H8" s="51">
        <f>VLOOKUP(C8,'Reference Sheet'!$A$1:$B$3,2)</f>
        <v>2</v>
      </c>
      <c r="I8" s="51"/>
      <c r="J8" s="52"/>
      <c r="K8" s="52"/>
      <c r="L8" s="52"/>
      <c r="M8" s="52"/>
      <c r="N8" s="52"/>
      <c r="O8" s="52"/>
      <c r="P8" s="52"/>
      <c r="Q8" s="52"/>
      <c r="R8" s="52"/>
      <c r="S8" s="52"/>
      <c r="T8" s="52"/>
      <c r="U8" s="52"/>
      <c r="V8" s="52"/>
      <c r="W8" s="52"/>
      <c r="X8" s="52"/>
      <c r="Y8" s="52"/>
      <c r="Z8" s="52"/>
    </row>
    <row r="9" ht="34.5" customHeight="1">
      <c r="B9" s="54" t="s">
        <v>53</v>
      </c>
      <c r="C9" s="55"/>
      <c r="D9" s="55"/>
      <c r="E9" s="55"/>
      <c r="F9" s="56"/>
      <c r="G9" s="56"/>
      <c r="H9" s="56"/>
      <c r="I9" s="56"/>
      <c r="J9" s="56"/>
      <c r="K9" s="56"/>
      <c r="L9" s="56"/>
      <c r="M9" s="56"/>
      <c r="N9" s="56"/>
      <c r="O9" s="56"/>
      <c r="P9" s="56"/>
      <c r="Q9" s="56"/>
      <c r="R9" s="56"/>
      <c r="S9" s="56"/>
      <c r="T9" s="56"/>
      <c r="U9" s="56"/>
      <c r="V9" s="56"/>
      <c r="W9" s="56"/>
      <c r="X9" s="56"/>
      <c r="Y9" s="56"/>
      <c r="Z9" s="56"/>
    </row>
    <row r="10">
      <c r="A10" s="57"/>
      <c r="B10" s="58" t="s">
        <v>75</v>
      </c>
      <c r="C10" s="42"/>
      <c r="D10" s="42"/>
      <c r="E10" s="43"/>
      <c r="H10" s="23" t="b">
        <f>IF(OR(H6=0, H7=0, H8=0), FALSE, TRUE)</f>
        <v>1</v>
      </c>
    </row>
    <row r="11" ht="57.0" customHeight="1">
      <c r="A11" s="57"/>
      <c r="B11" s="59" t="s">
        <v>55</v>
      </c>
      <c r="D11" s="60">
        <f>IFERROR(H11,"")</f>
        <v>6</v>
      </c>
      <c r="H11" s="23">
        <f>SUM(H6:H8)</f>
        <v>6</v>
      </c>
    </row>
    <row r="12" ht="85.5" customHeight="1">
      <c r="A12" s="57"/>
      <c r="B12" s="59" t="s">
        <v>56</v>
      </c>
      <c r="D12" s="61" t="str">
        <f>IFERROR(VLOOKUP(H12,'Reference Sheet'!$A$18:$B$20,2,FALSE),"")</f>
        <v>2: Meets expectations</v>
      </c>
      <c r="E12" s="43"/>
      <c r="F12" s="52"/>
      <c r="G12" s="52"/>
      <c r="H12" s="52">
        <f>SUM(J18:J29)</f>
        <v>2</v>
      </c>
      <c r="I12" s="52"/>
      <c r="J12" s="52"/>
      <c r="K12" s="52"/>
      <c r="L12" s="52"/>
      <c r="M12" s="52"/>
      <c r="N12" s="52"/>
      <c r="O12" s="52"/>
      <c r="P12" s="52"/>
      <c r="Q12" s="52"/>
      <c r="R12" s="52"/>
      <c r="S12" s="52"/>
      <c r="T12" s="52"/>
      <c r="U12" s="52"/>
      <c r="V12" s="52"/>
      <c r="W12" s="52"/>
      <c r="X12" s="52"/>
      <c r="Y12" s="52"/>
      <c r="Z12" s="52"/>
    </row>
    <row r="13">
      <c r="B13" s="58" t="s">
        <v>76</v>
      </c>
      <c r="C13" s="42"/>
      <c r="D13" s="42"/>
      <c r="E13" s="43"/>
    </row>
    <row r="14">
      <c r="B14" s="62"/>
    </row>
    <row r="15" ht="15.0" customHeight="1"/>
    <row r="16">
      <c r="A16" s="51"/>
    </row>
    <row r="17" ht="53.25" customHeight="1"/>
    <row r="18">
      <c r="D18" s="62"/>
      <c r="F18" s="52"/>
      <c r="G18" s="52"/>
      <c r="H18" s="63">
        <v>6.0</v>
      </c>
      <c r="I18" s="63">
        <v>2.0</v>
      </c>
      <c r="J18" s="52">
        <f t="shared" ref="J18:J23" si="1">IF(AND(H$10=TRUE,$H$11=H18),I18,0)</f>
        <v>2</v>
      </c>
      <c r="K18" s="52"/>
      <c r="L18" s="52"/>
      <c r="M18" s="52"/>
      <c r="N18" s="52"/>
      <c r="O18" s="52"/>
      <c r="P18" s="52"/>
      <c r="Q18" s="52"/>
      <c r="R18" s="52"/>
      <c r="S18" s="52"/>
      <c r="T18" s="52"/>
      <c r="U18" s="52"/>
      <c r="V18" s="52"/>
      <c r="W18" s="52"/>
      <c r="X18" s="52"/>
      <c r="Y18" s="52"/>
      <c r="Z18" s="52"/>
    </row>
    <row r="19">
      <c r="D19" s="62"/>
      <c r="H19" s="64">
        <v>5.0</v>
      </c>
      <c r="I19" s="64">
        <v>2.0</v>
      </c>
      <c r="J19" s="23">
        <f t="shared" si="1"/>
        <v>0</v>
      </c>
    </row>
    <row r="20">
      <c r="D20" s="62"/>
      <c r="H20" s="64">
        <v>4.0</v>
      </c>
      <c r="I20" s="64">
        <v>1.0</v>
      </c>
      <c r="J20" s="23">
        <f t="shared" si="1"/>
        <v>0</v>
      </c>
    </row>
    <row r="21">
      <c r="D21" s="62"/>
      <c r="H21" s="64">
        <v>3.0</v>
      </c>
      <c r="I21" s="64">
        <v>1.0</v>
      </c>
      <c r="J21" s="23">
        <f t="shared" si="1"/>
        <v>0</v>
      </c>
    </row>
    <row r="22" ht="15.75" customHeight="1">
      <c r="D22" s="62"/>
      <c r="H22" s="64">
        <v>2.0</v>
      </c>
      <c r="I22" s="64">
        <v>0.0</v>
      </c>
      <c r="J22" s="23">
        <f t="shared" si="1"/>
        <v>0</v>
      </c>
    </row>
    <row r="23" ht="15.75" customHeight="1">
      <c r="D23" s="62"/>
      <c r="H23" s="64">
        <v>1.0</v>
      </c>
      <c r="I23" s="64">
        <v>0.0</v>
      </c>
      <c r="J23" s="23">
        <f t="shared" si="1"/>
        <v>0</v>
      </c>
    </row>
    <row r="24" ht="15.75" customHeight="1">
      <c r="D24" s="62"/>
    </row>
    <row r="25" ht="15.75" customHeight="1">
      <c r="D25" s="62"/>
      <c r="H25" s="65">
        <v>5.0</v>
      </c>
      <c r="I25" s="65">
        <v>0.0</v>
      </c>
      <c r="J25" s="23">
        <f t="shared" ref="J25:J29" si="2">IF(AND(H$10=FALSE,$H$11=H25),I25,0)</f>
        <v>0</v>
      </c>
    </row>
    <row r="26" ht="15.75" customHeight="1">
      <c r="D26" s="62"/>
      <c r="H26" s="65">
        <v>4.0</v>
      </c>
      <c r="I26" s="65">
        <v>0.0</v>
      </c>
      <c r="J26" s="23">
        <f t="shared" si="2"/>
        <v>0</v>
      </c>
    </row>
    <row r="27" ht="15.75" customHeight="1">
      <c r="D27" s="62"/>
      <c r="H27" s="65">
        <v>3.0</v>
      </c>
      <c r="I27" s="65">
        <v>0.0</v>
      </c>
      <c r="J27" s="23">
        <f t="shared" si="2"/>
        <v>0</v>
      </c>
    </row>
    <row r="28" ht="15.75" customHeight="1">
      <c r="D28" s="62"/>
      <c r="H28" s="65">
        <v>2.0</v>
      </c>
      <c r="I28" s="65">
        <v>0.0</v>
      </c>
      <c r="J28" s="23">
        <f t="shared" si="2"/>
        <v>0</v>
      </c>
    </row>
    <row r="29" ht="15.75" customHeight="1">
      <c r="D29" s="62"/>
      <c r="H29" s="65">
        <v>1.0</v>
      </c>
      <c r="I29" s="65">
        <v>0.0</v>
      </c>
      <c r="J29" s="23">
        <f t="shared" si="2"/>
        <v>0</v>
      </c>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6">
    <mergeCell ref="B9:E9"/>
    <mergeCell ref="B10:E10"/>
    <mergeCell ref="B11:C11"/>
    <mergeCell ref="D11:E11"/>
    <mergeCell ref="B12:C12"/>
    <mergeCell ref="D12:E12"/>
    <mergeCell ref="B13:E13"/>
    <mergeCell ref="B14:E17"/>
    <mergeCell ref="A2:F2"/>
    <mergeCell ref="A3:F3"/>
    <mergeCell ref="A4:F4"/>
    <mergeCell ref="A5:B5"/>
    <mergeCell ref="A6:B6"/>
    <mergeCell ref="A7:B7"/>
    <mergeCell ref="A8:B8"/>
    <mergeCell ref="A1:B1"/>
  </mergeCells>
  <dataValidations>
    <dataValidation type="list" allowBlank="1" showErrorMessage="1" sqref="C6:C8">
      <formula1>'Reference Sheet'!$A$1:$A$3</formula1>
    </dataValidation>
  </dataValidations>
  <hyperlinks>
    <hyperlink r:id="rId1" ref="A1"/>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27.0"/>
    <col customWidth="1" min="4" max="4" width="48.86"/>
    <col customWidth="1" min="5" max="5" width="43.14"/>
    <col customWidth="1" min="6" max="6" width="42.29"/>
    <col customWidth="1" min="7" max="7" width="68.71"/>
    <col customWidth="1" hidden="1" min="8" max="8" width="5.86"/>
    <col customWidth="1" hidden="1" min="9" max="9" width="2.29"/>
    <col customWidth="1" hidden="1" min="10" max="10" width="5.86"/>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28</v>
      </c>
      <c r="B2" s="42"/>
      <c r="C2" s="42"/>
      <c r="D2" s="42"/>
      <c r="E2" s="42"/>
      <c r="F2" s="43"/>
    </row>
    <row r="3" ht="36.75" customHeight="1">
      <c r="A3" s="44" t="s">
        <v>77</v>
      </c>
      <c r="B3" s="42"/>
      <c r="C3" s="42"/>
      <c r="D3" s="42"/>
      <c r="E3" s="42"/>
      <c r="F3" s="43"/>
    </row>
    <row r="4" ht="46.5" customHeight="1">
      <c r="A4" s="45" t="s">
        <v>78</v>
      </c>
    </row>
    <row r="5">
      <c r="A5" s="46" t="s">
        <v>31</v>
      </c>
      <c r="B5" s="18"/>
      <c r="C5" s="47" t="s">
        <v>32</v>
      </c>
      <c r="D5" s="47" t="s">
        <v>33</v>
      </c>
      <c r="E5" s="47" t="s">
        <v>34</v>
      </c>
      <c r="F5" s="47" t="s">
        <v>35</v>
      </c>
      <c r="G5" s="47" t="s">
        <v>36</v>
      </c>
    </row>
    <row r="6">
      <c r="A6" s="48" t="s">
        <v>79</v>
      </c>
      <c r="B6" s="18"/>
      <c r="C6" s="49" t="s">
        <v>38</v>
      </c>
      <c r="D6" s="50" t="s">
        <v>80</v>
      </c>
      <c r="E6" s="50" t="s">
        <v>81</v>
      </c>
      <c r="F6" s="50" t="s">
        <v>82</v>
      </c>
      <c r="G6" s="50" t="s">
        <v>83</v>
      </c>
      <c r="H6" s="51">
        <f>VLOOKUP(C6,'Reference Sheet'!$A$1:$B$3,2)</f>
        <v>2</v>
      </c>
      <c r="I6" s="51"/>
      <c r="J6" s="52"/>
      <c r="K6" s="52"/>
      <c r="L6" s="52"/>
      <c r="M6" s="52"/>
      <c r="N6" s="52"/>
      <c r="O6" s="52"/>
      <c r="P6" s="52"/>
      <c r="Q6" s="52"/>
      <c r="R6" s="52"/>
      <c r="S6" s="52"/>
      <c r="T6" s="52"/>
      <c r="U6" s="52"/>
      <c r="V6" s="52"/>
      <c r="W6" s="52"/>
      <c r="X6" s="52"/>
      <c r="Y6" s="52"/>
      <c r="Z6" s="52"/>
    </row>
    <row r="7">
      <c r="A7" s="53" t="s">
        <v>84</v>
      </c>
      <c r="B7" s="18"/>
      <c r="C7" s="49" t="s">
        <v>38</v>
      </c>
      <c r="D7" s="50" t="s">
        <v>85</v>
      </c>
      <c r="E7" s="50" t="s">
        <v>86</v>
      </c>
      <c r="F7" s="50" t="s">
        <v>87</v>
      </c>
      <c r="G7" s="50" t="s">
        <v>88</v>
      </c>
      <c r="H7" s="51">
        <f>VLOOKUP(C7,'Reference Sheet'!$A$1:$B$3,2)</f>
        <v>2</v>
      </c>
      <c r="I7" s="51"/>
      <c r="J7" s="52"/>
      <c r="K7" s="52"/>
      <c r="L7" s="52"/>
      <c r="M7" s="52"/>
      <c r="N7" s="52"/>
      <c r="O7" s="52"/>
      <c r="P7" s="52"/>
      <c r="Q7" s="52"/>
      <c r="R7" s="52"/>
      <c r="S7" s="52"/>
      <c r="T7" s="52"/>
      <c r="U7" s="52"/>
      <c r="V7" s="52"/>
      <c r="W7" s="52"/>
      <c r="X7" s="52"/>
      <c r="Y7" s="52"/>
      <c r="Z7" s="52"/>
    </row>
    <row r="8">
      <c r="A8" s="53" t="s">
        <v>89</v>
      </c>
      <c r="B8" s="18"/>
      <c r="C8" s="49" t="s">
        <v>38</v>
      </c>
      <c r="D8" s="50" t="s">
        <v>90</v>
      </c>
      <c r="E8" s="50" t="s">
        <v>91</v>
      </c>
      <c r="F8" s="50" t="s">
        <v>92</v>
      </c>
      <c r="G8" s="50" t="s">
        <v>93</v>
      </c>
      <c r="H8" s="51">
        <f>VLOOKUP(C8,'Reference Sheet'!$A$1:$B$3,2)</f>
        <v>2</v>
      </c>
      <c r="I8" s="51"/>
      <c r="J8" s="52"/>
      <c r="K8" s="52"/>
      <c r="L8" s="52"/>
      <c r="M8" s="52"/>
      <c r="N8" s="52"/>
      <c r="O8" s="52"/>
      <c r="P8" s="52"/>
      <c r="Q8" s="52"/>
      <c r="R8" s="52"/>
      <c r="S8" s="52"/>
      <c r="T8" s="52"/>
      <c r="U8" s="52"/>
      <c r="V8" s="52"/>
      <c r="W8" s="52"/>
      <c r="X8" s="52"/>
      <c r="Y8" s="52"/>
      <c r="Z8" s="52"/>
    </row>
    <row r="9" ht="34.5" customHeight="1">
      <c r="B9" s="54" t="s">
        <v>53</v>
      </c>
      <c r="C9" s="55"/>
      <c r="D9" s="55"/>
      <c r="E9" s="55"/>
      <c r="F9" s="56"/>
      <c r="G9" s="56"/>
      <c r="H9" s="56"/>
      <c r="I9" s="56"/>
      <c r="J9" s="56"/>
      <c r="K9" s="56"/>
      <c r="L9" s="56"/>
      <c r="M9" s="56"/>
      <c r="N9" s="56"/>
      <c r="O9" s="56"/>
      <c r="P9" s="56"/>
      <c r="Q9" s="56"/>
      <c r="R9" s="56"/>
      <c r="S9" s="56"/>
      <c r="T9" s="56"/>
      <c r="U9" s="56"/>
      <c r="V9" s="56"/>
      <c r="W9" s="56"/>
      <c r="X9" s="56"/>
      <c r="Y9" s="56"/>
      <c r="Z9" s="56"/>
    </row>
    <row r="10">
      <c r="A10" s="57"/>
      <c r="B10" s="58" t="s">
        <v>94</v>
      </c>
      <c r="C10" s="42"/>
      <c r="D10" s="42"/>
      <c r="E10" s="43"/>
      <c r="H10" s="23" t="b">
        <f>IF(OR(H6=0, H7=0, H8=0), FALSE, TRUE)</f>
        <v>1</v>
      </c>
    </row>
    <row r="11" ht="57.0" customHeight="1">
      <c r="A11" s="57"/>
      <c r="B11" s="59" t="s">
        <v>55</v>
      </c>
      <c r="D11" s="60">
        <f>IFERROR(H11,"")</f>
        <v>6</v>
      </c>
      <c r="H11" s="23">
        <f>SUM(H6:H8)</f>
        <v>6</v>
      </c>
    </row>
    <row r="12" ht="85.5" customHeight="1">
      <c r="A12" s="57"/>
      <c r="B12" s="59" t="s">
        <v>56</v>
      </c>
      <c r="D12" s="61" t="str">
        <f>IFERROR(VLOOKUP(H12,'Reference Sheet'!$A$18:$B$20,2,FALSE),"")</f>
        <v>2: Meets expectations</v>
      </c>
      <c r="E12" s="43"/>
      <c r="F12" s="52"/>
      <c r="G12" s="52"/>
      <c r="H12" s="52">
        <f>SUM(J18:J29)</f>
        <v>2</v>
      </c>
      <c r="I12" s="52"/>
      <c r="J12" s="52"/>
      <c r="K12" s="52"/>
      <c r="L12" s="52"/>
      <c r="M12" s="52"/>
      <c r="N12" s="52"/>
      <c r="O12" s="52"/>
      <c r="P12" s="52"/>
      <c r="Q12" s="52"/>
      <c r="R12" s="52"/>
      <c r="S12" s="52"/>
      <c r="T12" s="52"/>
      <c r="U12" s="52"/>
      <c r="V12" s="52"/>
      <c r="W12" s="52"/>
      <c r="X12" s="52"/>
      <c r="Y12" s="52"/>
      <c r="Z12" s="52"/>
    </row>
    <row r="13">
      <c r="B13" s="58" t="s">
        <v>95</v>
      </c>
      <c r="C13" s="42"/>
      <c r="D13" s="42"/>
      <c r="E13" s="43"/>
    </row>
    <row r="14">
      <c r="B14" s="62"/>
    </row>
    <row r="15" ht="15.0" customHeight="1"/>
    <row r="16">
      <c r="A16" s="51"/>
    </row>
    <row r="17" ht="53.25" customHeight="1"/>
    <row r="18">
      <c r="D18" s="62"/>
      <c r="F18" s="52"/>
      <c r="G18" s="52"/>
      <c r="H18" s="63">
        <v>6.0</v>
      </c>
      <c r="I18" s="63">
        <v>2.0</v>
      </c>
      <c r="J18" s="52">
        <f t="shared" ref="J18:J23" si="1">IF(AND(H$10=TRUE,$H$11=H18),I18,0)</f>
        <v>2</v>
      </c>
      <c r="K18" s="52"/>
      <c r="L18" s="52"/>
      <c r="M18" s="52"/>
      <c r="N18" s="52"/>
      <c r="O18" s="52"/>
      <c r="P18" s="52"/>
      <c r="Q18" s="52"/>
      <c r="R18" s="52"/>
      <c r="S18" s="52"/>
      <c r="T18" s="52"/>
      <c r="U18" s="52"/>
      <c r="V18" s="52"/>
      <c r="W18" s="52"/>
      <c r="X18" s="52"/>
      <c r="Y18" s="52"/>
      <c r="Z18" s="52"/>
    </row>
    <row r="19">
      <c r="D19" s="62"/>
      <c r="H19" s="64">
        <v>5.0</v>
      </c>
      <c r="I19" s="64">
        <v>2.0</v>
      </c>
      <c r="J19" s="23">
        <f t="shared" si="1"/>
        <v>0</v>
      </c>
    </row>
    <row r="20">
      <c r="D20" s="62"/>
      <c r="H20" s="64">
        <v>4.0</v>
      </c>
      <c r="I20" s="64">
        <v>1.0</v>
      </c>
      <c r="J20" s="23">
        <f t="shared" si="1"/>
        <v>0</v>
      </c>
    </row>
    <row r="21">
      <c r="D21" s="62"/>
      <c r="H21" s="64">
        <v>3.0</v>
      </c>
      <c r="I21" s="64">
        <v>1.0</v>
      </c>
      <c r="J21" s="23">
        <f t="shared" si="1"/>
        <v>0</v>
      </c>
    </row>
    <row r="22" ht="15.75" customHeight="1">
      <c r="D22" s="62"/>
      <c r="H22" s="64">
        <v>2.0</v>
      </c>
      <c r="I22" s="64">
        <v>0.0</v>
      </c>
      <c r="J22" s="23">
        <f t="shared" si="1"/>
        <v>0</v>
      </c>
    </row>
    <row r="23" ht="15.75" customHeight="1">
      <c r="D23" s="62"/>
      <c r="H23" s="64">
        <v>1.0</v>
      </c>
      <c r="I23" s="64">
        <v>0.0</v>
      </c>
      <c r="J23" s="23">
        <f t="shared" si="1"/>
        <v>0</v>
      </c>
    </row>
    <row r="24" ht="15.75" customHeight="1">
      <c r="D24" s="62"/>
    </row>
    <row r="25" ht="15.75" customHeight="1">
      <c r="D25" s="62"/>
      <c r="H25" s="65">
        <v>5.0</v>
      </c>
      <c r="I25" s="65">
        <v>0.0</v>
      </c>
      <c r="J25" s="23">
        <f t="shared" ref="J25:J29" si="2">IF(AND(H$10=FALSE,$H$11=H25),I25,0)</f>
        <v>0</v>
      </c>
    </row>
    <row r="26" ht="15.75" customHeight="1">
      <c r="D26" s="62"/>
      <c r="H26" s="65">
        <v>4.0</v>
      </c>
      <c r="I26" s="65">
        <v>0.0</v>
      </c>
      <c r="J26" s="23">
        <f t="shared" si="2"/>
        <v>0</v>
      </c>
    </row>
    <row r="27" ht="15.75" customHeight="1">
      <c r="D27" s="62"/>
      <c r="H27" s="65">
        <v>3.0</v>
      </c>
      <c r="I27" s="65">
        <v>0.0</v>
      </c>
      <c r="J27" s="23">
        <f t="shared" si="2"/>
        <v>0</v>
      </c>
    </row>
    <row r="28" ht="15.75" customHeight="1">
      <c r="D28" s="62"/>
      <c r="H28" s="65">
        <v>2.0</v>
      </c>
      <c r="I28" s="65">
        <v>0.0</v>
      </c>
      <c r="J28" s="23">
        <f t="shared" si="2"/>
        <v>0</v>
      </c>
    </row>
    <row r="29" ht="15.75" customHeight="1">
      <c r="D29" s="62"/>
      <c r="H29" s="65">
        <v>1.0</v>
      </c>
      <c r="I29" s="65">
        <v>0.0</v>
      </c>
      <c r="J29" s="23">
        <f t="shared" si="2"/>
        <v>0</v>
      </c>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6">
    <mergeCell ref="B9:E9"/>
    <mergeCell ref="B10:E10"/>
    <mergeCell ref="B11:C11"/>
    <mergeCell ref="D11:E11"/>
    <mergeCell ref="B12:C12"/>
    <mergeCell ref="D12:E12"/>
    <mergeCell ref="B13:E13"/>
    <mergeCell ref="B14:E17"/>
    <mergeCell ref="A2:F2"/>
    <mergeCell ref="A3:F3"/>
    <mergeCell ref="A4:F4"/>
    <mergeCell ref="A5:B5"/>
    <mergeCell ref="A6:B6"/>
    <mergeCell ref="A7:B7"/>
    <mergeCell ref="A8:B8"/>
    <mergeCell ref="A1:B1"/>
  </mergeCells>
  <dataValidations>
    <dataValidation type="list" allowBlank="1" showErrorMessage="1" sqref="C6:C8">
      <formula1>'Reference Sheet'!$A$1:$A$3</formula1>
    </dataValidation>
  </dataValidations>
  <hyperlinks>
    <hyperlink r:id="rId1" ref="A1"/>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27.0"/>
    <col customWidth="1" min="4" max="4" width="48.86"/>
    <col customWidth="1" min="5" max="5" width="43.14"/>
    <col customWidth="1" min="6" max="6" width="42.29"/>
    <col customWidth="1" min="7" max="7" width="68.71"/>
    <col customWidth="1" hidden="1" min="8" max="8" width="5.86"/>
    <col customWidth="1" hidden="1" min="9" max="9" width="2.29"/>
    <col customWidth="1" hidden="1" min="10" max="10" width="5.86"/>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96</v>
      </c>
      <c r="B2" s="42"/>
      <c r="C2" s="42"/>
      <c r="D2" s="42"/>
      <c r="E2" s="42"/>
      <c r="F2" s="43"/>
    </row>
    <row r="3" ht="36.75" customHeight="1">
      <c r="A3" s="44" t="s">
        <v>97</v>
      </c>
      <c r="B3" s="42"/>
      <c r="C3" s="42"/>
      <c r="D3" s="42"/>
      <c r="E3" s="42"/>
      <c r="F3" s="43"/>
    </row>
    <row r="4" ht="46.5" customHeight="1">
      <c r="A4" s="45" t="s">
        <v>98</v>
      </c>
    </row>
    <row r="5">
      <c r="A5" s="46" t="s">
        <v>31</v>
      </c>
      <c r="B5" s="18"/>
      <c r="C5" s="47" t="s">
        <v>32</v>
      </c>
      <c r="D5" s="47" t="s">
        <v>33</v>
      </c>
      <c r="E5" s="47" t="s">
        <v>34</v>
      </c>
      <c r="F5" s="47" t="s">
        <v>35</v>
      </c>
      <c r="G5" s="47" t="s">
        <v>36</v>
      </c>
    </row>
    <row r="6">
      <c r="A6" s="48" t="s">
        <v>99</v>
      </c>
      <c r="B6" s="18"/>
      <c r="C6" s="49"/>
      <c r="D6" s="50" t="s">
        <v>100</v>
      </c>
      <c r="E6" s="50" t="s">
        <v>101</v>
      </c>
      <c r="F6" s="50" t="s">
        <v>102</v>
      </c>
      <c r="G6" s="50" t="s">
        <v>103</v>
      </c>
      <c r="H6" s="51" t="str">
        <f>VLOOKUP(C6,'Reference Sheet'!$A$1:$B$3,2)</f>
        <v>#N/A</v>
      </c>
      <c r="I6" s="51"/>
      <c r="J6" s="52"/>
      <c r="K6" s="52"/>
      <c r="L6" s="52"/>
      <c r="M6" s="52"/>
      <c r="N6" s="52"/>
      <c r="O6" s="52"/>
      <c r="P6" s="52"/>
      <c r="Q6" s="52"/>
      <c r="R6" s="52"/>
      <c r="S6" s="52"/>
      <c r="T6" s="52"/>
      <c r="U6" s="52"/>
      <c r="V6" s="52"/>
      <c r="W6" s="52"/>
      <c r="X6" s="52"/>
      <c r="Y6" s="52"/>
      <c r="Z6" s="52"/>
    </row>
    <row r="7">
      <c r="A7" s="53" t="s">
        <v>104</v>
      </c>
      <c r="B7" s="18"/>
      <c r="C7" s="49"/>
      <c r="D7" s="50" t="s">
        <v>105</v>
      </c>
      <c r="E7" s="50" t="s">
        <v>106</v>
      </c>
      <c r="F7" s="50" t="s">
        <v>107</v>
      </c>
      <c r="G7" s="50" t="s">
        <v>108</v>
      </c>
      <c r="H7" s="51" t="str">
        <f>VLOOKUP(C7,'Reference Sheet'!$A$1:$B$3,2)</f>
        <v>#N/A</v>
      </c>
      <c r="I7" s="51"/>
      <c r="J7" s="52"/>
      <c r="K7" s="52"/>
      <c r="L7" s="52"/>
      <c r="M7" s="52"/>
      <c r="N7" s="52"/>
      <c r="O7" s="52"/>
      <c r="P7" s="52"/>
      <c r="Q7" s="52"/>
      <c r="R7" s="52"/>
      <c r="S7" s="52"/>
      <c r="T7" s="52"/>
      <c r="U7" s="52"/>
      <c r="V7" s="52"/>
      <c r="W7" s="52"/>
      <c r="X7" s="52"/>
      <c r="Y7" s="52"/>
      <c r="Z7" s="52"/>
    </row>
    <row r="8">
      <c r="A8" s="53" t="s">
        <v>109</v>
      </c>
      <c r="B8" s="18"/>
      <c r="C8" s="49"/>
      <c r="D8" s="50" t="s">
        <v>110</v>
      </c>
      <c r="E8" s="50" t="s">
        <v>111</v>
      </c>
      <c r="F8" s="50" t="s">
        <v>112</v>
      </c>
      <c r="G8" s="50" t="s">
        <v>113</v>
      </c>
      <c r="H8" s="51" t="str">
        <f>VLOOKUP(C8,'Reference Sheet'!$A$1:$B$3,2)</f>
        <v>#N/A</v>
      </c>
      <c r="I8" s="51"/>
      <c r="J8" s="52"/>
      <c r="K8" s="52"/>
      <c r="L8" s="52"/>
      <c r="M8" s="52"/>
      <c r="N8" s="52"/>
      <c r="O8" s="52"/>
      <c r="P8" s="52"/>
      <c r="Q8" s="52"/>
      <c r="R8" s="52"/>
      <c r="S8" s="52"/>
      <c r="T8" s="52"/>
      <c r="U8" s="52"/>
      <c r="V8" s="52"/>
      <c r="W8" s="52"/>
      <c r="X8" s="52"/>
      <c r="Y8" s="52"/>
      <c r="Z8" s="52"/>
    </row>
    <row r="9" ht="34.5" customHeight="1">
      <c r="B9" s="54" t="s">
        <v>53</v>
      </c>
      <c r="C9" s="55"/>
      <c r="D9" s="55"/>
      <c r="E9" s="55"/>
      <c r="F9" s="56"/>
      <c r="G9" s="56"/>
      <c r="H9" s="56"/>
      <c r="I9" s="56"/>
      <c r="J9" s="56"/>
      <c r="K9" s="56"/>
      <c r="L9" s="56"/>
      <c r="M9" s="56"/>
      <c r="N9" s="56"/>
      <c r="O9" s="56"/>
      <c r="P9" s="56"/>
      <c r="Q9" s="56"/>
      <c r="R9" s="56"/>
      <c r="S9" s="56"/>
      <c r="T9" s="56"/>
      <c r="U9" s="56"/>
      <c r="V9" s="56"/>
      <c r="W9" s="56"/>
      <c r="X9" s="56"/>
      <c r="Y9" s="56"/>
      <c r="Z9" s="56"/>
    </row>
    <row r="10">
      <c r="A10" s="57"/>
      <c r="B10" s="58" t="s">
        <v>114</v>
      </c>
      <c r="C10" s="42"/>
      <c r="D10" s="42"/>
      <c r="E10" s="43"/>
      <c r="H10" s="23" t="str">
        <f>IF(OR(H6=0, H7=0, H8=0), FALSE, TRUE)</f>
        <v>#N/A</v>
      </c>
    </row>
    <row r="11" ht="57.0" customHeight="1">
      <c r="A11" s="57"/>
      <c r="B11" s="59" t="s">
        <v>55</v>
      </c>
      <c r="D11" s="60" t="str">
        <f>IFERROR(H11,"")</f>
        <v/>
      </c>
      <c r="H11" s="23" t="str">
        <f>SUM(H6:H8)</f>
        <v>#N/A</v>
      </c>
    </row>
    <row r="12" ht="85.5" customHeight="1">
      <c r="A12" s="57"/>
      <c r="B12" s="59" t="s">
        <v>56</v>
      </c>
      <c r="D12" s="61" t="str">
        <f>IFERROR(VLOOKUP(H12,'Reference Sheet'!$A$18:$B$20,2,FALSE),"")</f>
        <v/>
      </c>
      <c r="E12" s="43"/>
      <c r="F12" s="52"/>
      <c r="G12" s="52"/>
      <c r="H12" s="52" t="str">
        <f>SUM(J18:J29)</f>
        <v>#N/A</v>
      </c>
      <c r="I12" s="52"/>
      <c r="J12" s="52"/>
      <c r="K12" s="52"/>
      <c r="L12" s="52"/>
      <c r="M12" s="52"/>
      <c r="N12" s="52"/>
      <c r="O12" s="52"/>
      <c r="P12" s="52"/>
      <c r="Q12" s="52"/>
      <c r="R12" s="52"/>
      <c r="S12" s="52"/>
      <c r="T12" s="52"/>
      <c r="U12" s="52"/>
      <c r="V12" s="52"/>
      <c r="W12" s="52"/>
      <c r="X12" s="52"/>
      <c r="Y12" s="52"/>
      <c r="Z12" s="52"/>
    </row>
    <row r="13">
      <c r="B13" s="58" t="s">
        <v>115</v>
      </c>
      <c r="C13" s="42"/>
      <c r="D13" s="42"/>
      <c r="E13" s="43"/>
    </row>
    <row r="14">
      <c r="B14" s="62"/>
    </row>
    <row r="15" ht="15.0" customHeight="1"/>
    <row r="16">
      <c r="A16" s="51"/>
    </row>
    <row r="17" ht="53.25" customHeight="1"/>
    <row r="18">
      <c r="D18" s="62"/>
      <c r="F18" s="52"/>
      <c r="G18" s="52"/>
      <c r="H18" s="63">
        <v>6.0</v>
      </c>
      <c r="I18" s="63">
        <v>2.0</v>
      </c>
      <c r="J18" s="52" t="str">
        <f t="shared" ref="J18:J23" si="1">IF(AND(H$10=TRUE,$H$11=H18),I18,0)</f>
        <v>#N/A</v>
      </c>
      <c r="K18" s="52"/>
      <c r="L18" s="52"/>
      <c r="M18" s="52"/>
      <c r="N18" s="52"/>
      <c r="O18" s="52"/>
      <c r="P18" s="52"/>
      <c r="Q18" s="52"/>
      <c r="R18" s="52"/>
      <c r="S18" s="52"/>
      <c r="T18" s="52"/>
      <c r="U18" s="52"/>
      <c r="V18" s="52"/>
      <c r="W18" s="52"/>
      <c r="X18" s="52"/>
      <c r="Y18" s="52"/>
      <c r="Z18" s="52"/>
    </row>
    <row r="19">
      <c r="D19" s="62"/>
      <c r="H19" s="64">
        <v>5.0</v>
      </c>
      <c r="I19" s="64">
        <v>2.0</v>
      </c>
      <c r="J19" s="23" t="str">
        <f t="shared" si="1"/>
        <v>#N/A</v>
      </c>
    </row>
    <row r="20">
      <c r="D20" s="62"/>
      <c r="H20" s="64">
        <v>4.0</v>
      </c>
      <c r="I20" s="64">
        <v>1.0</v>
      </c>
      <c r="J20" s="23" t="str">
        <f t="shared" si="1"/>
        <v>#N/A</v>
      </c>
    </row>
    <row r="21">
      <c r="D21" s="62"/>
      <c r="H21" s="64">
        <v>3.0</v>
      </c>
      <c r="I21" s="64">
        <v>1.0</v>
      </c>
      <c r="J21" s="23" t="str">
        <f t="shared" si="1"/>
        <v>#N/A</v>
      </c>
    </row>
    <row r="22" ht="15.75" customHeight="1">
      <c r="D22" s="62"/>
      <c r="H22" s="64">
        <v>2.0</v>
      </c>
      <c r="I22" s="64">
        <v>0.0</v>
      </c>
      <c r="J22" s="23" t="str">
        <f t="shared" si="1"/>
        <v>#N/A</v>
      </c>
    </row>
    <row r="23" ht="15.75" customHeight="1">
      <c r="D23" s="62"/>
      <c r="H23" s="64">
        <v>1.0</v>
      </c>
      <c r="I23" s="64">
        <v>0.0</v>
      </c>
      <c r="J23" s="23" t="str">
        <f t="shared" si="1"/>
        <v>#N/A</v>
      </c>
    </row>
    <row r="24" ht="15.75" customHeight="1">
      <c r="D24" s="62"/>
    </row>
    <row r="25" ht="15.75" customHeight="1">
      <c r="D25" s="62"/>
      <c r="H25" s="65">
        <v>5.0</v>
      </c>
      <c r="I25" s="65">
        <v>0.0</v>
      </c>
      <c r="J25" s="23" t="str">
        <f t="shared" ref="J25:J29" si="2">IF(AND(H$10=FALSE,$H$11=H25),I25,0)</f>
        <v>#N/A</v>
      </c>
    </row>
    <row r="26" ht="15.75" customHeight="1">
      <c r="D26" s="62"/>
      <c r="H26" s="65">
        <v>4.0</v>
      </c>
      <c r="I26" s="65">
        <v>0.0</v>
      </c>
      <c r="J26" s="23" t="str">
        <f t="shared" si="2"/>
        <v>#N/A</v>
      </c>
    </row>
    <row r="27" ht="15.75" customHeight="1">
      <c r="D27" s="62"/>
      <c r="H27" s="65">
        <v>3.0</v>
      </c>
      <c r="I27" s="65">
        <v>0.0</v>
      </c>
      <c r="J27" s="23" t="str">
        <f t="shared" si="2"/>
        <v>#N/A</v>
      </c>
    </row>
    <row r="28" ht="15.75" customHeight="1">
      <c r="D28" s="62"/>
      <c r="H28" s="65">
        <v>2.0</v>
      </c>
      <c r="I28" s="65">
        <v>0.0</v>
      </c>
      <c r="J28" s="23" t="str">
        <f t="shared" si="2"/>
        <v>#N/A</v>
      </c>
    </row>
    <row r="29" ht="15.75" customHeight="1">
      <c r="D29" s="62"/>
      <c r="H29" s="65">
        <v>1.0</v>
      </c>
      <c r="I29" s="65">
        <v>0.0</v>
      </c>
      <c r="J29" s="23" t="str">
        <f t="shared" si="2"/>
        <v>#N/A</v>
      </c>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6">
    <mergeCell ref="B9:E9"/>
    <mergeCell ref="B10:E10"/>
    <mergeCell ref="B11:C11"/>
    <mergeCell ref="D11:E11"/>
    <mergeCell ref="B12:C12"/>
    <mergeCell ref="D12:E12"/>
    <mergeCell ref="B13:E13"/>
    <mergeCell ref="B14:E17"/>
    <mergeCell ref="A2:F2"/>
    <mergeCell ref="A3:F3"/>
    <mergeCell ref="A4:F4"/>
    <mergeCell ref="A5:B5"/>
    <mergeCell ref="A6:B6"/>
    <mergeCell ref="A7:B7"/>
    <mergeCell ref="A8:B8"/>
    <mergeCell ref="A1:B1"/>
  </mergeCells>
  <dataValidations>
    <dataValidation type="list" allowBlank="1" showErrorMessage="1" sqref="C6:C8">
      <formula1>'Reference Sheet'!$A$1:$A$3</formula1>
    </dataValidation>
  </dataValidations>
  <hyperlinks>
    <hyperlink r:id="rId1" ref="A1"/>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27.0"/>
    <col customWidth="1" min="4" max="4" width="48.86"/>
    <col customWidth="1" min="5" max="5" width="43.14"/>
    <col customWidth="1" min="6" max="6" width="42.29"/>
    <col customWidth="1" min="7" max="7" width="68.71"/>
    <col customWidth="1" hidden="1" min="8" max="8" width="5.86"/>
    <col customWidth="1" hidden="1" min="9" max="9" width="2.29"/>
    <col customWidth="1" hidden="1" min="10" max="10" width="5.86"/>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96</v>
      </c>
      <c r="B2" s="42"/>
      <c r="C2" s="42"/>
      <c r="D2" s="42"/>
      <c r="E2" s="42"/>
      <c r="F2" s="43"/>
    </row>
    <row r="3" ht="36.75" customHeight="1">
      <c r="A3" s="44" t="s">
        <v>116</v>
      </c>
      <c r="B3" s="42"/>
      <c r="C3" s="42"/>
      <c r="D3" s="42"/>
      <c r="E3" s="42"/>
      <c r="F3" s="43"/>
    </row>
    <row r="4" ht="46.5" customHeight="1">
      <c r="A4" s="45" t="s">
        <v>117</v>
      </c>
    </row>
    <row r="5">
      <c r="A5" s="46" t="s">
        <v>31</v>
      </c>
      <c r="B5" s="18"/>
      <c r="C5" s="47" t="s">
        <v>32</v>
      </c>
      <c r="D5" s="47" t="s">
        <v>33</v>
      </c>
      <c r="E5" s="47" t="s">
        <v>34</v>
      </c>
      <c r="F5" s="47" t="s">
        <v>35</v>
      </c>
      <c r="G5" s="47" t="s">
        <v>36</v>
      </c>
    </row>
    <row r="6">
      <c r="A6" s="48" t="s">
        <v>118</v>
      </c>
      <c r="B6" s="18"/>
      <c r="C6" s="49" t="s">
        <v>38</v>
      </c>
      <c r="D6" s="50" t="s">
        <v>119</v>
      </c>
      <c r="E6" s="50" t="s">
        <v>120</v>
      </c>
      <c r="F6" s="50" t="s">
        <v>121</v>
      </c>
      <c r="G6" s="50" t="s">
        <v>122</v>
      </c>
      <c r="H6" s="51">
        <f>VLOOKUP(C6,'Reference Sheet'!$A$1:$B$3,2)</f>
        <v>2</v>
      </c>
      <c r="I6" s="51"/>
      <c r="J6" s="52"/>
      <c r="K6" s="52"/>
      <c r="L6" s="52"/>
      <c r="M6" s="52"/>
      <c r="N6" s="52"/>
      <c r="O6" s="52"/>
      <c r="P6" s="52"/>
      <c r="Q6" s="52"/>
      <c r="R6" s="52"/>
      <c r="S6" s="52"/>
      <c r="T6" s="52"/>
      <c r="U6" s="52"/>
      <c r="V6" s="52"/>
      <c r="W6" s="52"/>
      <c r="X6" s="52"/>
      <c r="Y6" s="52"/>
      <c r="Z6" s="52"/>
    </row>
    <row r="7">
      <c r="A7" s="53" t="s">
        <v>123</v>
      </c>
      <c r="B7" s="18"/>
      <c r="C7" s="49" t="s">
        <v>38</v>
      </c>
      <c r="D7" s="50" t="s">
        <v>124</v>
      </c>
      <c r="E7" s="50" t="s">
        <v>125</v>
      </c>
      <c r="F7" s="50" t="s">
        <v>126</v>
      </c>
      <c r="G7" s="50" t="s">
        <v>127</v>
      </c>
      <c r="H7" s="51">
        <f>VLOOKUP(C7,'Reference Sheet'!$A$1:$B$3,2)</f>
        <v>2</v>
      </c>
      <c r="I7" s="51"/>
      <c r="J7" s="52"/>
      <c r="K7" s="52"/>
      <c r="L7" s="52"/>
      <c r="M7" s="52"/>
      <c r="N7" s="52"/>
      <c r="O7" s="52"/>
      <c r="P7" s="52"/>
      <c r="Q7" s="52"/>
      <c r="R7" s="52"/>
      <c r="S7" s="52"/>
      <c r="T7" s="52"/>
      <c r="U7" s="52"/>
      <c r="V7" s="52"/>
      <c r="W7" s="52"/>
      <c r="X7" s="52"/>
      <c r="Y7" s="52"/>
      <c r="Z7" s="52"/>
    </row>
    <row r="8">
      <c r="A8" s="53" t="s">
        <v>128</v>
      </c>
      <c r="B8" s="18"/>
      <c r="C8" s="49" t="s">
        <v>38</v>
      </c>
      <c r="D8" s="50" t="s">
        <v>129</v>
      </c>
      <c r="E8" s="50" t="s">
        <v>130</v>
      </c>
      <c r="F8" s="50" t="s">
        <v>131</v>
      </c>
      <c r="G8" s="50" t="s">
        <v>132</v>
      </c>
      <c r="H8" s="51">
        <f>VLOOKUP(C8,'Reference Sheet'!$A$1:$B$3,2)</f>
        <v>2</v>
      </c>
      <c r="I8" s="51"/>
      <c r="J8" s="52"/>
      <c r="K8" s="52"/>
      <c r="L8" s="52"/>
      <c r="M8" s="52"/>
      <c r="N8" s="52"/>
      <c r="O8" s="52"/>
      <c r="P8" s="52"/>
      <c r="Q8" s="52"/>
      <c r="R8" s="52"/>
      <c r="S8" s="52"/>
      <c r="T8" s="52"/>
      <c r="U8" s="52"/>
      <c r="V8" s="52"/>
      <c r="W8" s="52"/>
      <c r="X8" s="52"/>
      <c r="Y8" s="52"/>
      <c r="Z8" s="52"/>
    </row>
    <row r="9" ht="34.5" customHeight="1">
      <c r="B9" s="54" t="s">
        <v>53</v>
      </c>
      <c r="C9" s="55"/>
      <c r="D9" s="55"/>
      <c r="E9" s="55"/>
      <c r="F9" s="56"/>
      <c r="G9" s="56"/>
      <c r="H9" s="56"/>
      <c r="I9" s="56"/>
      <c r="J9" s="56"/>
      <c r="K9" s="56"/>
      <c r="L9" s="56"/>
      <c r="M9" s="56"/>
      <c r="N9" s="56"/>
      <c r="O9" s="56"/>
      <c r="P9" s="56"/>
      <c r="Q9" s="56"/>
      <c r="R9" s="56"/>
      <c r="S9" s="56"/>
      <c r="T9" s="56"/>
      <c r="U9" s="56"/>
      <c r="V9" s="56"/>
      <c r="W9" s="56"/>
      <c r="X9" s="56"/>
      <c r="Y9" s="56"/>
      <c r="Z9" s="56"/>
    </row>
    <row r="10">
      <c r="A10" s="57"/>
      <c r="B10" s="58" t="s">
        <v>133</v>
      </c>
      <c r="C10" s="42"/>
      <c r="D10" s="42"/>
      <c r="E10" s="43"/>
      <c r="H10" s="23" t="b">
        <f>IF(OR(H6=0, H7=0, H8=0), FALSE, TRUE)</f>
        <v>1</v>
      </c>
    </row>
    <row r="11" ht="57.0" customHeight="1">
      <c r="A11" s="57"/>
      <c r="B11" s="59" t="s">
        <v>55</v>
      </c>
      <c r="D11" s="60">
        <f>IFERROR(H11,"")</f>
        <v>6</v>
      </c>
      <c r="H11" s="23">
        <f>SUM(H6:H8)</f>
        <v>6</v>
      </c>
    </row>
    <row r="12" ht="85.5" customHeight="1">
      <c r="A12" s="57"/>
      <c r="B12" s="59" t="s">
        <v>56</v>
      </c>
      <c r="D12" s="61" t="str">
        <f>IFERROR(VLOOKUP(H12,'Reference Sheet'!$A$18:$B$20,2,FALSE),"")</f>
        <v>2: Meets expectations</v>
      </c>
      <c r="E12" s="43"/>
      <c r="F12" s="52"/>
      <c r="G12" s="52"/>
      <c r="H12" s="52">
        <f>SUM(J18:J29)</f>
        <v>2</v>
      </c>
      <c r="I12" s="52"/>
      <c r="J12" s="52"/>
      <c r="K12" s="52"/>
      <c r="L12" s="52"/>
      <c r="M12" s="52"/>
      <c r="N12" s="52"/>
      <c r="O12" s="52"/>
      <c r="P12" s="52"/>
      <c r="Q12" s="52"/>
      <c r="R12" s="52"/>
      <c r="S12" s="52"/>
      <c r="T12" s="52"/>
      <c r="U12" s="52"/>
      <c r="V12" s="52"/>
      <c r="W12" s="52"/>
      <c r="X12" s="52"/>
      <c r="Y12" s="52"/>
      <c r="Z12" s="52"/>
    </row>
    <row r="13">
      <c r="B13" s="58" t="s">
        <v>134</v>
      </c>
      <c r="C13" s="42"/>
      <c r="D13" s="42"/>
      <c r="E13" s="43"/>
    </row>
    <row r="14">
      <c r="B14" s="62"/>
    </row>
    <row r="15" ht="15.0" customHeight="1"/>
    <row r="16">
      <c r="A16" s="51"/>
    </row>
    <row r="17" ht="53.25" customHeight="1"/>
    <row r="18">
      <c r="D18" s="62"/>
      <c r="F18" s="52"/>
      <c r="G18" s="52"/>
      <c r="H18" s="63">
        <v>6.0</v>
      </c>
      <c r="I18" s="63">
        <v>2.0</v>
      </c>
      <c r="J18" s="52">
        <f t="shared" ref="J18:J23" si="1">IF(AND(H$10=TRUE,$H$11=H18),I18,0)</f>
        <v>2</v>
      </c>
      <c r="K18" s="52"/>
      <c r="L18" s="52"/>
      <c r="M18" s="52"/>
      <c r="N18" s="52"/>
      <c r="O18" s="52"/>
      <c r="P18" s="52"/>
      <c r="Q18" s="52"/>
      <c r="R18" s="52"/>
      <c r="S18" s="52"/>
      <c r="T18" s="52"/>
      <c r="U18" s="52"/>
      <c r="V18" s="52"/>
      <c r="W18" s="52"/>
      <c r="X18" s="52"/>
      <c r="Y18" s="52"/>
      <c r="Z18" s="52"/>
    </row>
    <row r="19">
      <c r="D19" s="62"/>
      <c r="H19" s="64">
        <v>5.0</v>
      </c>
      <c r="I19" s="64">
        <v>2.0</v>
      </c>
      <c r="J19" s="23">
        <f t="shared" si="1"/>
        <v>0</v>
      </c>
    </row>
    <row r="20">
      <c r="D20" s="62"/>
      <c r="H20" s="64">
        <v>4.0</v>
      </c>
      <c r="I20" s="64">
        <v>1.0</v>
      </c>
      <c r="J20" s="23">
        <f t="shared" si="1"/>
        <v>0</v>
      </c>
    </row>
    <row r="21">
      <c r="D21" s="62"/>
      <c r="H21" s="64">
        <v>3.0</v>
      </c>
      <c r="I21" s="64">
        <v>1.0</v>
      </c>
      <c r="J21" s="23">
        <f t="shared" si="1"/>
        <v>0</v>
      </c>
    </row>
    <row r="22" ht="15.75" customHeight="1">
      <c r="D22" s="62"/>
      <c r="H22" s="64">
        <v>2.0</v>
      </c>
      <c r="I22" s="64">
        <v>0.0</v>
      </c>
      <c r="J22" s="23">
        <f t="shared" si="1"/>
        <v>0</v>
      </c>
    </row>
    <row r="23" ht="15.75" customHeight="1">
      <c r="D23" s="62"/>
      <c r="H23" s="64">
        <v>1.0</v>
      </c>
      <c r="I23" s="64">
        <v>0.0</v>
      </c>
      <c r="J23" s="23">
        <f t="shared" si="1"/>
        <v>0</v>
      </c>
    </row>
    <row r="24" ht="15.75" customHeight="1">
      <c r="D24" s="62"/>
    </row>
    <row r="25" ht="15.75" customHeight="1">
      <c r="D25" s="62"/>
      <c r="H25" s="65">
        <v>5.0</v>
      </c>
      <c r="I25" s="65">
        <v>0.0</v>
      </c>
      <c r="J25" s="23">
        <f t="shared" ref="J25:J29" si="2">IF(AND(H$10=FALSE,$H$11=H25),I25,0)</f>
        <v>0</v>
      </c>
    </row>
    <row r="26" ht="15.75" customHeight="1">
      <c r="D26" s="62"/>
      <c r="H26" s="65">
        <v>4.0</v>
      </c>
      <c r="I26" s="65">
        <v>0.0</v>
      </c>
      <c r="J26" s="23">
        <f t="shared" si="2"/>
        <v>0</v>
      </c>
    </row>
    <row r="27" ht="15.75" customHeight="1">
      <c r="D27" s="62"/>
      <c r="H27" s="65">
        <v>3.0</v>
      </c>
      <c r="I27" s="65">
        <v>0.0</v>
      </c>
      <c r="J27" s="23">
        <f t="shared" si="2"/>
        <v>0</v>
      </c>
    </row>
    <row r="28" ht="15.75" customHeight="1">
      <c r="D28" s="62"/>
      <c r="H28" s="65">
        <v>2.0</v>
      </c>
      <c r="I28" s="65">
        <v>0.0</v>
      </c>
      <c r="J28" s="23">
        <f t="shared" si="2"/>
        <v>0</v>
      </c>
    </row>
    <row r="29" ht="15.75" customHeight="1">
      <c r="D29" s="62"/>
      <c r="H29" s="65">
        <v>1.0</v>
      </c>
      <c r="I29" s="65">
        <v>0.0</v>
      </c>
      <c r="J29" s="23">
        <f t="shared" si="2"/>
        <v>0</v>
      </c>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6">
    <mergeCell ref="B9:E9"/>
    <mergeCell ref="B10:E10"/>
    <mergeCell ref="B11:C11"/>
    <mergeCell ref="D11:E11"/>
    <mergeCell ref="B12:C12"/>
    <mergeCell ref="D12:E12"/>
    <mergeCell ref="B13:E13"/>
    <mergeCell ref="B14:E17"/>
    <mergeCell ref="A2:F2"/>
    <mergeCell ref="A3:F3"/>
    <mergeCell ref="A4:F4"/>
    <mergeCell ref="A5:B5"/>
    <mergeCell ref="A6:B6"/>
    <mergeCell ref="A7:B7"/>
    <mergeCell ref="A8:B8"/>
    <mergeCell ref="A1:B1"/>
  </mergeCells>
  <dataValidations>
    <dataValidation type="list" allowBlank="1" showErrorMessage="1" sqref="C6:C8">
      <formula1>'Reference Sheet'!$A$1:$A$3</formula1>
    </dataValidation>
  </dataValidations>
  <hyperlinks>
    <hyperlink r:id="rId1" ref="A1"/>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55.0"/>
    <col customWidth="1" hidden="1" min="8" max="9" width="9.14"/>
    <col customWidth="1" hidden="1" min="10" max="10" width="11.0"/>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135</v>
      </c>
      <c r="B2" s="42"/>
      <c r="C2" s="42"/>
      <c r="D2" s="42"/>
      <c r="E2" s="42"/>
      <c r="F2" s="43"/>
    </row>
    <row r="3" ht="36.75" customHeight="1">
      <c r="A3" s="44" t="s">
        <v>136</v>
      </c>
      <c r="B3" s="42"/>
      <c r="C3" s="42"/>
      <c r="D3" s="42"/>
      <c r="E3" s="42"/>
      <c r="F3" s="43"/>
    </row>
    <row r="4" ht="46.5" customHeight="1">
      <c r="A4" s="45" t="s">
        <v>137</v>
      </c>
    </row>
    <row r="5">
      <c r="A5" s="46" t="s">
        <v>31</v>
      </c>
      <c r="B5" s="18"/>
      <c r="C5" s="47" t="s">
        <v>32</v>
      </c>
      <c r="D5" s="47" t="s">
        <v>33</v>
      </c>
      <c r="E5" s="47" t="s">
        <v>34</v>
      </c>
      <c r="F5" s="47" t="s">
        <v>35</v>
      </c>
      <c r="G5" s="47" t="s">
        <v>36</v>
      </c>
    </row>
    <row r="6">
      <c r="A6" s="48" t="s">
        <v>138</v>
      </c>
      <c r="B6" s="18"/>
      <c r="C6" s="49" t="s">
        <v>38</v>
      </c>
      <c r="D6" s="50" t="s">
        <v>139</v>
      </c>
      <c r="E6" s="50" t="s">
        <v>140</v>
      </c>
      <c r="F6" s="50" t="s">
        <v>141</v>
      </c>
      <c r="G6" s="50" t="s">
        <v>142</v>
      </c>
      <c r="H6" s="51">
        <f>VLOOKUP(C6,'Reference Sheet'!$A$1:$B$3,2)</f>
        <v>2</v>
      </c>
      <c r="I6" s="51"/>
      <c r="J6" s="52"/>
      <c r="K6" s="52"/>
      <c r="L6" s="52"/>
      <c r="M6" s="52"/>
      <c r="N6" s="52"/>
      <c r="O6" s="52"/>
      <c r="P6" s="52"/>
      <c r="Q6" s="52"/>
      <c r="R6" s="52"/>
      <c r="S6" s="52"/>
      <c r="T6" s="52"/>
      <c r="U6" s="52"/>
      <c r="V6" s="52"/>
      <c r="W6" s="52"/>
      <c r="X6" s="52"/>
      <c r="Y6" s="52"/>
      <c r="Z6" s="52"/>
    </row>
    <row r="7">
      <c r="A7" s="53" t="s">
        <v>143</v>
      </c>
      <c r="B7" s="18"/>
      <c r="C7" s="49" t="s">
        <v>38</v>
      </c>
      <c r="D7" s="50" t="s">
        <v>144</v>
      </c>
      <c r="E7" s="50" t="s">
        <v>145</v>
      </c>
      <c r="F7" s="50" t="s">
        <v>146</v>
      </c>
      <c r="G7" s="50" t="s">
        <v>147</v>
      </c>
      <c r="H7" s="51">
        <f>VLOOKUP(C7,'Reference Sheet'!$A$1:$B$3,2)</f>
        <v>2</v>
      </c>
      <c r="I7" s="51"/>
      <c r="J7" s="52"/>
      <c r="K7" s="52"/>
      <c r="L7" s="52"/>
      <c r="M7" s="52"/>
      <c r="N7" s="52"/>
      <c r="O7" s="52"/>
      <c r="P7" s="52"/>
      <c r="Q7" s="52"/>
      <c r="R7" s="52"/>
      <c r="S7" s="52"/>
      <c r="T7" s="52"/>
      <c r="U7" s="52"/>
      <c r="V7" s="52"/>
      <c r="W7" s="52"/>
      <c r="X7" s="52"/>
      <c r="Y7" s="52"/>
      <c r="Z7" s="52"/>
    </row>
    <row r="8" ht="227.25" customHeight="1">
      <c r="A8" s="53" t="s">
        <v>148</v>
      </c>
      <c r="B8" s="18"/>
      <c r="C8" s="49" t="s">
        <v>38</v>
      </c>
      <c r="D8" s="50" t="s">
        <v>149</v>
      </c>
      <c r="E8" s="50" t="s">
        <v>150</v>
      </c>
      <c r="F8" s="50" t="s">
        <v>151</v>
      </c>
      <c r="G8" s="66" t="s">
        <v>152</v>
      </c>
      <c r="H8" s="51">
        <f>VLOOKUP(C8,'Reference Sheet'!$A$1:$B$3,2)</f>
        <v>2</v>
      </c>
      <c r="I8" s="51"/>
      <c r="J8" s="52"/>
      <c r="K8" s="52"/>
      <c r="L8" s="52"/>
      <c r="M8" s="52"/>
      <c r="N8" s="52"/>
      <c r="O8" s="52"/>
      <c r="P8" s="52"/>
      <c r="Q8" s="52"/>
      <c r="R8" s="52"/>
      <c r="S8" s="52"/>
      <c r="T8" s="52"/>
      <c r="U8" s="52"/>
      <c r="V8" s="52"/>
      <c r="W8" s="52"/>
      <c r="X8" s="52"/>
      <c r="Y8" s="52"/>
      <c r="Z8" s="52"/>
    </row>
    <row r="9" ht="187.5" customHeight="1">
      <c r="A9" s="48" t="s">
        <v>153</v>
      </c>
      <c r="B9" s="18"/>
      <c r="C9" s="49" t="s">
        <v>38</v>
      </c>
      <c r="D9" s="50" t="s">
        <v>154</v>
      </c>
      <c r="E9" s="50" t="s">
        <v>155</v>
      </c>
      <c r="F9" s="50" t="s">
        <v>156</v>
      </c>
      <c r="G9" s="50" t="s">
        <v>157</v>
      </c>
      <c r="H9" s="56">
        <f>VLOOKUP(C9,'Reference Sheet'!$A$1:$B$3,2)</f>
        <v>2</v>
      </c>
      <c r="I9" s="56"/>
      <c r="J9" s="56"/>
      <c r="K9" s="56"/>
      <c r="L9" s="56"/>
      <c r="M9" s="56"/>
      <c r="N9" s="56"/>
      <c r="O9" s="56"/>
      <c r="P9" s="56"/>
      <c r="Q9" s="56"/>
      <c r="R9" s="56"/>
      <c r="S9" s="56"/>
      <c r="T9" s="56"/>
      <c r="U9" s="56"/>
      <c r="V9" s="56"/>
      <c r="W9" s="56"/>
      <c r="X9" s="56"/>
      <c r="Y9" s="56"/>
      <c r="Z9" s="56"/>
    </row>
    <row r="10" ht="20.25" customHeight="1">
      <c r="B10" s="67" t="s">
        <v>158</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159</v>
      </c>
      <c r="C11" s="42"/>
      <c r="D11" s="42"/>
      <c r="E11" s="43"/>
      <c r="H11" s="23" t="b">
        <v>1</v>
      </c>
    </row>
    <row r="12" ht="57.0" customHeight="1">
      <c r="A12" s="57"/>
      <c r="B12" s="59" t="s">
        <v>55</v>
      </c>
      <c r="D12" s="60">
        <f>IFERROR(H12,"")</f>
        <v>8</v>
      </c>
      <c r="H12" s="23">
        <f>SUM(H6:H9)</f>
        <v>8</v>
      </c>
    </row>
    <row r="13" ht="85.5" customHeight="1">
      <c r="A13" s="57"/>
      <c r="B13" s="59" t="s">
        <v>56</v>
      </c>
      <c r="D13" s="61" t="str">
        <f>IFERROR(VLOOKUP(H13,'Reference Sheet'!$A$18:$B$20,2,FALSE),"")</f>
        <v>2: Meets expectations</v>
      </c>
      <c r="E13" s="43"/>
      <c r="F13" s="52"/>
      <c r="G13" s="52"/>
      <c r="H13" s="52">
        <f>SUM(J18:J32)</f>
        <v>2</v>
      </c>
      <c r="I13" s="52"/>
      <c r="J13" s="52"/>
      <c r="K13" s="52"/>
      <c r="L13" s="52"/>
      <c r="M13" s="52"/>
      <c r="N13" s="52"/>
      <c r="O13" s="52"/>
      <c r="P13" s="52"/>
      <c r="Q13" s="52"/>
      <c r="R13" s="52"/>
      <c r="S13" s="52"/>
      <c r="T13" s="52"/>
      <c r="U13" s="52"/>
      <c r="V13" s="52"/>
      <c r="W13" s="52"/>
      <c r="X13" s="52"/>
      <c r="Y13" s="52"/>
      <c r="Z13" s="52"/>
    </row>
    <row r="14">
      <c r="B14" s="58" t="s">
        <v>160</v>
      </c>
      <c r="C14" s="42"/>
      <c r="D14" s="42"/>
      <c r="E14" s="43"/>
    </row>
    <row r="15">
      <c r="B15" s="62"/>
    </row>
    <row r="16" ht="15.0" customHeight="1"/>
    <row r="17">
      <c r="A17" s="51"/>
    </row>
    <row r="18">
      <c r="H18" s="64">
        <v>8.0</v>
      </c>
      <c r="I18" s="64">
        <v>2.0</v>
      </c>
      <c r="J18" s="23">
        <f t="shared" ref="J18:J25" si="1">IF(AND(H$11=TRUE,$H$12=H18),I18,0)</f>
        <v>2</v>
      </c>
    </row>
    <row r="19">
      <c r="D19" s="62"/>
      <c r="F19" s="52"/>
      <c r="G19" s="52"/>
      <c r="H19" s="63">
        <v>7.0</v>
      </c>
      <c r="I19" s="63">
        <v>2.0</v>
      </c>
      <c r="J19" s="52">
        <f t="shared" si="1"/>
        <v>0</v>
      </c>
      <c r="K19" s="52"/>
      <c r="L19" s="52"/>
      <c r="M19" s="52"/>
      <c r="N19" s="52"/>
      <c r="O19" s="52"/>
      <c r="P19" s="52"/>
      <c r="Q19" s="52"/>
      <c r="R19" s="52"/>
      <c r="S19" s="52"/>
      <c r="T19" s="52"/>
      <c r="U19" s="52"/>
      <c r="V19" s="52"/>
      <c r="W19" s="52"/>
      <c r="X19" s="52"/>
      <c r="Y19" s="52"/>
      <c r="Z19" s="52"/>
    </row>
    <row r="20">
      <c r="D20" s="62"/>
      <c r="H20" s="64">
        <v>6.0</v>
      </c>
      <c r="I20" s="64">
        <v>1.0</v>
      </c>
      <c r="J20" s="23">
        <f t="shared" si="1"/>
        <v>0</v>
      </c>
    </row>
    <row r="21">
      <c r="D21" s="62"/>
      <c r="H21" s="64">
        <v>5.0</v>
      </c>
      <c r="I21" s="64">
        <v>1.0</v>
      </c>
      <c r="J21" s="23">
        <f t="shared" si="1"/>
        <v>0</v>
      </c>
    </row>
    <row r="22" ht="15.75" customHeight="1">
      <c r="D22" s="62"/>
      <c r="H22" s="64">
        <v>4.0</v>
      </c>
      <c r="I22" s="64">
        <v>1.0</v>
      </c>
      <c r="J22" s="23">
        <f t="shared" si="1"/>
        <v>0</v>
      </c>
    </row>
    <row r="23" ht="15.75" customHeight="1">
      <c r="D23" s="62"/>
      <c r="H23" s="64">
        <v>3.0</v>
      </c>
      <c r="I23" s="64">
        <v>0.0</v>
      </c>
      <c r="J23" s="23">
        <f t="shared" si="1"/>
        <v>0</v>
      </c>
    </row>
    <row r="24" ht="15.75" customHeight="1">
      <c r="D24" s="62"/>
      <c r="H24" s="64">
        <v>2.0</v>
      </c>
      <c r="I24" s="64">
        <v>0.0</v>
      </c>
      <c r="J24" s="23">
        <f t="shared" si="1"/>
        <v>0</v>
      </c>
    </row>
    <row r="25" ht="15.75" customHeight="1">
      <c r="D25" s="62"/>
      <c r="H25" s="64">
        <v>1.0</v>
      </c>
      <c r="I25" s="64">
        <v>0.0</v>
      </c>
      <c r="J25" s="23">
        <f t="shared" si="1"/>
        <v>0</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7">
    <mergeCell ref="A2:F2"/>
    <mergeCell ref="A3:F3"/>
    <mergeCell ref="A4:F4"/>
    <mergeCell ref="A5:B5"/>
    <mergeCell ref="A6:B6"/>
    <mergeCell ref="A7:B7"/>
    <mergeCell ref="A8:B8"/>
    <mergeCell ref="A1:B1"/>
    <mergeCell ref="B14:E14"/>
    <mergeCell ref="B15:E18"/>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 r:id="rId2" ref="G8"/>
  </hyperlinks>
  <printOptions/>
  <pageMargins bottom="0.75" footer="0.0" header="0.0" left="0.7" right="0.7" top="0.75"/>
  <pageSetup orientation="landscape"/>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69.71"/>
    <col customWidth="1" hidden="1" min="8" max="10" width="9.14"/>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135</v>
      </c>
      <c r="B2" s="42"/>
      <c r="C2" s="42"/>
      <c r="D2" s="42"/>
      <c r="E2" s="42"/>
      <c r="F2" s="43"/>
    </row>
    <row r="3" ht="36.75" customHeight="1">
      <c r="A3" s="44" t="s">
        <v>161</v>
      </c>
      <c r="B3" s="42"/>
      <c r="C3" s="42"/>
      <c r="D3" s="42"/>
      <c r="E3" s="42"/>
      <c r="F3" s="43"/>
    </row>
    <row r="4" ht="46.5" customHeight="1">
      <c r="A4" s="45" t="s">
        <v>162</v>
      </c>
    </row>
    <row r="5">
      <c r="A5" s="46" t="s">
        <v>31</v>
      </c>
      <c r="B5" s="18"/>
      <c r="C5" s="47" t="s">
        <v>32</v>
      </c>
      <c r="D5" s="47" t="s">
        <v>33</v>
      </c>
      <c r="E5" s="47" t="s">
        <v>34</v>
      </c>
      <c r="F5" s="47" t="s">
        <v>35</v>
      </c>
      <c r="G5" s="47" t="s">
        <v>36</v>
      </c>
    </row>
    <row r="6">
      <c r="A6" s="48" t="s">
        <v>163</v>
      </c>
      <c r="B6" s="18"/>
      <c r="C6" s="49" t="s">
        <v>38</v>
      </c>
      <c r="D6" s="50" t="s">
        <v>164</v>
      </c>
      <c r="E6" s="50" t="s">
        <v>165</v>
      </c>
      <c r="F6" s="50" t="s">
        <v>166</v>
      </c>
      <c r="G6" s="50" t="s">
        <v>167</v>
      </c>
      <c r="H6" s="51">
        <f>VLOOKUP(C6,'Reference Sheet'!$A$1:$B$3,2)</f>
        <v>2</v>
      </c>
      <c r="I6" s="51"/>
      <c r="J6" s="52"/>
      <c r="K6" s="52"/>
      <c r="L6" s="52"/>
      <c r="M6" s="52"/>
      <c r="N6" s="52"/>
      <c r="O6" s="52"/>
      <c r="P6" s="52"/>
      <c r="Q6" s="52"/>
      <c r="R6" s="52"/>
      <c r="S6" s="52"/>
      <c r="T6" s="52"/>
      <c r="U6" s="52"/>
      <c r="V6" s="52"/>
      <c r="W6" s="52"/>
      <c r="X6" s="52"/>
      <c r="Y6" s="52"/>
      <c r="Z6" s="52"/>
    </row>
    <row r="7" ht="186.75" customHeight="1">
      <c r="A7" s="53" t="s">
        <v>168</v>
      </c>
      <c r="B7" s="18"/>
      <c r="C7" s="49" t="s">
        <v>38</v>
      </c>
      <c r="D7" s="50" t="s">
        <v>169</v>
      </c>
      <c r="E7" s="50" t="s">
        <v>170</v>
      </c>
      <c r="F7" s="50" t="s">
        <v>171</v>
      </c>
      <c r="G7" s="50" t="s">
        <v>172</v>
      </c>
      <c r="H7" s="51">
        <f>VLOOKUP(C7,'Reference Sheet'!$A$1:$B$3,2)</f>
        <v>2</v>
      </c>
      <c r="I7" s="51"/>
      <c r="J7" s="52"/>
      <c r="K7" s="52"/>
      <c r="L7" s="52"/>
      <c r="M7" s="52"/>
      <c r="N7" s="52"/>
      <c r="O7" s="52"/>
      <c r="P7" s="52"/>
      <c r="Q7" s="52"/>
      <c r="R7" s="52"/>
      <c r="S7" s="52"/>
      <c r="T7" s="52"/>
      <c r="U7" s="52"/>
      <c r="V7" s="52"/>
      <c r="W7" s="52"/>
      <c r="X7" s="52"/>
      <c r="Y7" s="52"/>
      <c r="Z7" s="52"/>
    </row>
    <row r="8">
      <c r="A8" s="53" t="s">
        <v>173</v>
      </c>
      <c r="B8" s="18"/>
      <c r="C8" s="49" t="s">
        <v>38</v>
      </c>
      <c r="D8" s="50" t="s">
        <v>174</v>
      </c>
      <c r="E8" s="50" t="s">
        <v>175</v>
      </c>
      <c r="F8" s="50" t="s">
        <v>176</v>
      </c>
      <c r="G8" s="66" t="s">
        <v>177</v>
      </c>
      <c r="H8" s="51">
        <f>VLOOKUP(C8,'Reference Sheet'!$A$1:$B$3,2)</f>
        <v>2</v>
      </c>
      <c r="I8" s="51"/>
      <c r="J8" s="52"/>
      <c r="K8" s="52"/>
      <c r="L8" s="52"/>
      <c r="M8" s="52"/>
      <c r="N8" s="52"/>
      <c r="O8" s="52"/>
      <c r="P8" s="52"/>
      <c r="Q8" s="52"/>
      <c r="R8" s="52"/>
      <c r="S8" s="52"/>
      <c r="T8" s="52"/>
      <c r="U8" s="52"/>
      <c r="V8" s="52"/>
      <c r="W8" s="52"/>
      <c r="X8" s="52"/>
      <c r="Y8" s="52"/>
      <c r="Z8" s="52"/>
    </row>
    <row r="9" ht="225.0" customHeight="1">
      <c r="A9" s="48" t="s">
        <v>178</v>
      </c>
      <c r="B9" s="18"/>
      <c r="C9" s="49" t="s">
        <v>38</v>
      </c>
      <c r="D9" s="50" t="s">
        <v>179</v>
      </c>
      <c r="E9" s="50" t="s">
        <v>180</v>
      </c>
      <c r="F9" s="50" t="s">
        <v>181</v>
      </c>
      <c r="G9" s="66" t="s">
        <v>182</v>
      </c>
      <c r="H9" s="56">
        <f>VLOOKUP(C9,'Reference Sheet'!$A$1:$B$3,2)</f>
        <v>2</v>
      </c>
      <c r="I9" s="56"/>
      <c r="J9" s="56"/>
      <c r="K9" s="56"/>
      <c r="L9" s="56"/>
      <c r="M9" s="56"/>
      <c r="N9" s="56"/>
      <c r="O9" s="56"/>
      <c r="P9" s="56"/>
      <c r="Q9" s="56"/>
      <c r="R9" s="56"/>
      <c r="S9" s="56"/>
      <c r="T9" s="56"/>
      <c r="U9" s="56"/>
      <c r="V9" s="56"/>
      <c r="W9" s="56"/>
      <c r="X9" s="56"/>
      <c r="Y9" s="56"/>
      <c r="Z9" s="56"/>
    </row>
    <row r="10" ht="20.25" customHeight="1">
      <c r="B10" s="67" t="s">
        <v>183</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184</v>
      </c>
      <c r="C11" s="42"/>
      <c r="D11" s="42"/>
      <c r="E11" s="43"/>
      <c r="H11" s="23" t="b">
        <v>1</v>
      </c>
    </row>
    <row r="12" ht="57.0" customHeight="1">
      <c r="A12" s="57"/>
      <c r="B12" s="59" t="s">
        <v>55</v>
      </c>
      <c r="D12" s="60">
        <f>IFERROR(H12,"")</f>
        <v>8</v>
      </c>
      <c r="H12" s="23">
        <f>SUM(H6:H9)</f>
        <v>8</v>
      </c>
    </row>
    <row r="13" ht="85.5" customHeight="1">
      <c r="A13" s="57"/>
      <c r="B13" s="59" t="s">
        <v>56</v>
      </c>
      <c r="D13" s="61" t="str">
        <f>IFERROR(VLOOKUP(H13,'Reference Sheet'!$A$18:$B$20,2,FALSE),"")</f>
        <v>2: Meets expectations</v>
      </c>
      <c r="E13" s="43"/>
      <c r="F13" s="52"/>
      <c r="G13" s="52"/>
      <c r="H13" s="52">
        <f>SUM(J18:J32)</f>
        <v>2</v>
      </c>
      <c r="I13" s="52"/>
      <c r="J13" s="52"/>
      <c r="K13" s="52"/>
      <c r="L13" s="52"/>
      <c r="M13" s="52"/>
      <c r="N13" s="52"/>
      <c r="O13" s="52"/>
      <c r="P13" s="52"/>
      <c r="Q13" s="52"/>
      <c r="R13" s="52"/>
      <c r="S13" s="52"/>
      <c r="T13" s="52"/>
      <c r="U13" s="52"/>
      <c r="V13" s="52"/>
      <c r="W13" s="52"/>
      <c r="X13" s="52"/>
      <c r="Y13" s="52"/>
      <c r="Z13" s="52"/>
    </row>
    <row r="14">
      <c r="B14" s="58" t="s">
        <v>185</v>
      </c>
      <c r="C14" s="42"/>
      <c r="D14" s="42"/>
      <c r="E14" s="43"/>
    </row>
    <row r="15">
      <c r="B15" s="62"/>
    </row>
    <row r="16" ht="15.0" customHeight="1"/>
    <row r="17">
      <c r="A17" s="51"/>
    </row>
    <row r="18">
      <c r="H18" s="64">
        <v>8.0</v>
      </c>
      <c r="I18" s="64">
        <v>2.0</v>
      </c>
      <c r="J18" s="23">
        <f t="shared" ref="J18:J25" si="1">IF(AND(H$11=TRUE,$H$12=H18),I18,0)</f>
        <v>2</v>
      </c>
    </row>
    <row r="19">
      <c r="D19" s="62"/>
      <c r="F19" s="52"/>
      <c r="G19" s="52"/>
      <c r="H19" s="63">
        <v>7.0</v>
      </c>
      <c r="I19" s="63">
        <v>2.0</v>
      </c>
      <c r="J19" s="52">
        <f t="shared" si="1"/>
        <v>0</v>
      </c>
      <c r="K19" s="52"/>
      <c r="L19" s="52"/>
      <c r="M19" s="52"/>
      <c r="N19" s="52"/>
      <c r="O19" s="52"/>
      <c r="P19" s="52"/>
      <c r="Q19" s="52"/>
      <c r="R19" s="52"/>
      <c r="S19" s="52"/>
      <c r="T19" s="52"/>
      <c r="U19" s="52"/>
      <c r="V19" s="52"/>
      <c r="W19" s="52"/>
      <c r="X19" s="52"/>
      <c r="Y19" s="52"/>
      <c r="Z19" s="52"/>
    </row>
    <row r="20">
      <c r="D20" s="62"/>
      <c r="H20" s="64">
        <v>6.0</v>
      </c>
      <c r="I20" s="64">
        <v>2.0</v>
      </c>
      <c r="J20" s="23">
        <f t="shared" si="1"/>
        <v>0</v>
      </c>
    </row>
    <row r="21">
      <c r="D21" s="62"/>
      <c r="H21" s="64">
        <v>5.0</v>
      </c>
      <c r="I21" s="64">
        <v>1.0</v>
      </c>
      <c r="J21" s="23">
        <f t="shared" si="1"/>
        <v>0</v>
      </c>
    </row>
    <row r="22" ht="15.75" customHeight="1">
      <c r="D22" s="62"/>
      <c r="H22" s="64">
        <v>4.0</v>
      </c>
      <c r="I22" s="64">
        <v>1.0</v>
      </c>
      <c r="J22" s="23">
        <f t="shared" si="1"/>
        <v>0</v>
      </c>
    </row>
    <row r="23" ht="15.75" customHeight="1">
      <c r="D23" s="62"/>
      <c r="H23" s="64">
        <v>3.0</v>
      </c>
      <c r="I23" s="64">
        <v>1.0</v>
      </c>
      <c r="J23" s="23">
        <f t="shared" si="1"/>
        <v>0</v>
      </c>
    </row>
    <row r="24" ht="15.75" customHeight="1">
      <c r="D24" s="62"/>
      <c r="H24" s="64">
        <v>2.0</v>
      </c>
      <c r="I24" s="64">
        <v>0.0</v>
      </c>
      <c r="J24" s="23">
        <f t="shared" si="1"/>
        <v>0</v>
      </c>
    </row>
    <row r="25" ht="15.75" customHeight="1">
      <c r="D25" s="62"/>
      <c r="H25" s="64">
        <v>1.0</v>
      </c>
      <c r="I25" s="64">
        <v>0.0</v>
      </c>
      <c r="J25" s="23">
        <f t="shared" si="1"/>
        <v>0</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7">
    <mergeCell ref="A2:F2"/>
    <mergeCell ref="A3:F3"/>
    <mergeCell ref="A4:F4"/>
    <mergeCell ref="A5:B5"/>
    <mergeCell ref="A6:B6"/>
    <mergeCell ref="A7:B7"/>
    <mergeCell ref="A8:B8"/>
    <mergeCell ref="A1:B1"/>
    <mergeCell ref="B14:E14"/>
    <mergeCell ref="B15:E18"/>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 r:id="rId2" ref="G8"/>
    <hyperlink r:id="rId3" ref="G9"/>
  </hyperlinks>
  <printOptions/>
  <pageMargins bottom="0.75" footer="0.0" header="0.0" left="0.7" right="0.7" top="0.75"/>
  <pageSetup orientation="landscape"/>
  <drawing r:id="rId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8.43"/>
    <col customWidth="1" min="3" max="3" width="31.29"/>
    <col customWidth="1" min="4" max="4" width="48.86"/>
    <col customWidth="1" min="5" max="5" width="43.14"/>
    <col customWidth="1" min="6" max="6" width="42.29"/>
    <col customWidth="1" min="7" max="7" width="62.29"/>
    <col customWidth="1" hidden="1" min="8" max="10" width="9.14"/>
    <col customWidth="1" min="11" max="26" width="9.14"/>
  </cols>
  <sheetData>
    <row r="1">
      <c r="A1" s="38" t="s">
        <v>27</v>
      </c>
      <c r="C1" s="39"/>
      <c r="D1" s="39"/>
      <c r="E1" s="39"/>
      <c r="F1" s="39"/>
      <c r="G1" s="40"/>
      <c r="H1" s="40"/>
      <c r="I1" s="40"/>
      <c r="J1" s="40"/>
      <c r="K1" s="40"/>
      <c r="L1" s="40"/>
      <c r="M1" s="40"/>
      <c r="N1" s="40"/>
      <c r="O1" s="40"/>
      <c r="P1" s="40"/>
      <c r="Q1" s="40"/>
      <c r="R1" s="40"/>
      <c r="S1" s="40"/>
      <c r="T1" s="40"/>
      <c r="U1" s="40"/>
      <c r="V1" s="40"/>
      <c r="W1" s="40"/>
      <c r="X1" s="40"/>
      <c r="Y1" s="40"/>
      <c r="Z1" s="40"/>
    </row>
    <row r="2">
      <c r="A2" s="41" t="s">
        <v>135</v>
      </c>
      <c r="B2" s="42"/>
      <c r="C2" s="42"/>
      <c r="D2" s="42"/>
      <c r="E2" s="42"/>
      <c r="F2" s="43"/>
    </row>
    <row r="3" ht="36.75" customHeight="1">
      <c r="A3" s="44" t="s">
        <v>186</v>
      </c>
      <c r="B3" s="42"/>
      <c r="C3" s="42"/>
      <c r="D3" s="42"/>
      <c r="E3" s="42"/>
      <c r="F3" s="43"/>
    </row>
    <row r="4" ht="46.5" customHeight="1">
      <c r="A4" s="45" t="s">
        <v>187</v>
      </c>
    </row>
    <row r="5">
      <c r="A5" s="46" t="s">
        <v>31</v>
      </c>
      <c r="B5" s="18"/>
      <c r="C5" s="47" t="s">
        <v>32</v>
      </c>
      <c r="D5" s="47" t="s">
        <v>33</v>
      </c>
      <c r="E5" s="47" t="s">
        <v>34</v>
      </c>
      <c r="F5" s="47" t="s">
        <v>35</v>
      </c>
      <c r="G5" s="47" t="s">
        <v>36</v>
      </c>
    </row>
    <row r="6" ht="150.0" customHeight="1">
      <c r="A6" s="48" t="s">
        <v>188</v>
      </c>
      <c r="B6" s="18"/>
      <c r="C6" s="49" t="s">
        <v>38</v>
      </c>
      <c r="D6" s="50" t="s">
        <v>189</v>
      </c>
      <c r="E6" s="50" t="s">
        <v>190</v>
      </c>
      <c r="F6" s="50" t="s">
        <v>191</v>
      </c>
      <c r="G6" s="66" t="s">
        <v>192</v>
      </c>
      <c r="H6" s="51">
        <f>VLOOKUP(C6,'Reference Sheet'!$A$1:$B$3,2)</f>
        <v>2</v>
      </c>
      <c r="I6" s="51"/>
      <c r="J6" s="52"/>
      <c r="K6" s="52"/>
      <c r="L6" s="52"/>
      <c r="M6" s="52"/>
      <c r="N6" s="52"/>
      <c r="O6" s="52"/>
      <c r="P6" s="52"/>
      <c r="Q6" s="52"/>
      <c r="R6" s="52"/>
      <c r="S6" s="52"/>
      <c r="T6" s="52"/>
      <c r="U6" s="52"/>
      <c r="V6" s="52"/>
      <c r="W6" s="52"/>
      <c r="X6" s="52"/>
      <c r="Y6" s="52"/>
      <c r="Z6" s="52"/>
    </row>
    <row r="7" ht="178.5" customHeight="1">
      <c r="A7" s="53" t="s">
        <v>193</v>
      </c>
      <c r="B7" s="18"/>
      <c r="C7" s="49" t="s">
        <v>38</v>
      </c>
      <c r="D7" s="50" t="s">
        <v>194</v>
      </c>
      <c r="E7" s="50" t="s">
        <v>195</v>
      </c>
      <c r="F7" s="50" t="s">
        <v>196</v>
      </c>
      <c r="G7" s="66" t="s">
        <v>197</v>
      </c>
      <c r="H7" s="51">
        <f>VLOOKUP(C7,'Reference Sheet'!$A$1:$B$3,2)</f>
        <v>2</v>
      </c>
      <c r="I7" s="51"/>
      <c r="J7" s="52"/>
      <c r="K7" s="52"/>
      <c r="L7" s="52"/>
      <c r="M7" s="52"/>
      <c r="N7" s="52"/>
      <c r="O7" s="52"/>
      <c r="P7" s="52"/>
      <c r="Q7" s="52"/>
      <c r="R7" s="52"/>
      <c r="S7" s="52"/>
      <c r="T7" s="52"/>
      <c r="U7" s="52"/>
      <c r="V7" s="52"/>
      <c r="W7" s="52"/>
      <c r="X7" s="52"/>
      <c r="Y7" s="52"/>
      <c r="Z7" s="52"/>
    </row>
    <row r="8" ht="135.0" customHeight="1">
      <c r="A8" s="53" t="s">
        <v>198</v>
      </c>
      <c r="B8" s="18"/>
      <c r="C8" s="49" t="s">
        <v>38</v>
      </c>
      <c r="D8" s="50" t="s">
        <v>199</v>
      </c>
      <c r="E8" s="50" t="s">
        <v>200</v>
      </c>
      <c r="F8" s="50" t="s">
        <v>201</v>
      </c>
      <c r="G8" s="50" t="s">
        <v>202</v>
      </c>
      <c r="H8" s="51">
        <f>VLOOKUP(C8,'Reference Sheet'!$A$1:$B$3,2)</f>
        <v>2</v>
      </c>
      <c r="I8" s="51"/>
      <c r="J8" s="52"/>
      <c r="K8" s="52"/>
      <c r="L8" s="52"/>
      <c r="M8" s="52"/>
      <c r="N8" s="52"/>
      <c r="O8" s="52"/>
      <c r="P8" s="52"/>
      <c r="Q8" s="52"/>
      <c r="R8" s="52"/>
      <c r="S8" s="52"/>
      <c r="T8" s="52"/>
      <c r="U8" s="52"/>
      <c r="V8" s="52"/>
      <c r="W8" s="52"/>
      <c r="X8" s="52"/>
      <c r="Y8" s="52"/>
      <c r="Z8" s="52"/>
    </row>
    <row r="9" ht="225.0" customHeight="1">
      <c r="A9" s="48" t="s">
        <v>203</v>
      </c>
      <c r="B9" s="18"/>
      <c r="C9" s="49" t="s">
        <v>38</v>
      </c>
      <c r="D9" s="50" t="s">
        <v>204</v>
      </c>
      <c r="E9" s="50" t="s">
        <v>205</v>
      </c>
      <c r="F9" s="50" t="s">
        <v>206</v>
      </c>
      <c r="G9" s="50" t="s">
        <v>207</v>
      </c>
      <c r="H9" s="56">
        <f>VLOOKUP(C9,'Reference Sheet'!$A$1:$B$3,2)</f>
        <v>2</v>
      </c>
      <c r="I9" s="56"/>
      <c r="J9" s="56"/>
      <c r="K9" s="56"/>
      <c r="L9" s="56"/>
      <c r="M9" s="56"/>
      <c r="N9" s="56"/>
      <c r="O9" s="56"/>
      <c r="P9" s="56"/>
      <c r="Q9" s="56"/>
      <c r="R9" s="56"/>
      <c r="S9" s="56"/>
      <c r="T9" s="56"/>
      <c r="U9" s="56"/>
      <c r="V9" s="56"/>
      <c r="W9" s="56"/>
      <c r="X9" s="56"/>
      <c r="Y9" s="56"/>
      <c r="Z9" s="56"/>
    </row>
    <row r="10" ht="20.25" customHeight="1">
      <c r="B10" s="67" t="s">
        <v>158</v>
      </c>
      <c r="C10" s="55"/>
      <c r="D10" s="55"/>
      <c r="E10" s="55"/>
      <c r="F10" s="56"/>
      <c r="G10" s="56"/>
      <c r="H10" s="56"/>
      <c r="I10" s="56"/>
      <c r="J10" s="56"/>
      <c r="K10" s="56"/>
      <c r="L10" s="56"/>
      <c r="M10" s="56"/>
      <c r="N10" s="56"/>
      <c r="O10" s="56"/>
      <c r="P10" s="56"/>
      <c r="Q10" s="56"/>
      <c r="R10" s="56"/>
      <c r="S10" s="56"/>
      <c r="T10" s="56"/>
      <c r="U10" s="56"/>
      <c r="V10" s="56"/>
      <c r="W10" s="56"/>
      <c r="X10" s="56"/>
      <c r="Y10" s="56"/>
      <c r="Z10" s="56"/>
    </row>
    <row r="11">
      <c r="A11" s="57"/>
      <c r="B11" s="58" t="s">
        <v>208</v>
      </c>
      <c r="C11" s="42"/>
      <c r="D11" s="42"/>
      <c r="E11" s="43"/>
      <c r="H11" s="23" t="b">
        <v>1</v>
      </c>
    </row>
    <row r="12" ht="57.0" customHeight="1">
      <c r="A12" s="57"/>
      <c r="B12" s="59" t="s">
        <v>55</v>
      </c>
      <c r="D12" s="60">
        <f>IFERROR(H12,"")</f>
        <v>8</v>
      </c>
      <c r="H12" s="23">
        <f>SUM(H6:H9)</f>
        <v>8</v>
      </c>
    </row>
    <row r="13" ht="85.5" customHeight="1">
      <c r="A13" s="57"/>
      <c r="B13" s="59" t="s">
        <v>56</v>
      </c>
      <c r="D13" s="61" t="str">
        <f>IFERROR(VLOOKUP(H13,'Reference Sheet'!$A$18:$B$20,2,FALSE),"")</f>
        <v>2: Meets expectations</v>
      </c>
      <c r="E13" s="43"/>
      <c r="F13" s="52"/>
      <c r="G13" s="52"/>
      <c r="H13" s="52">
        <f>SUM(J18:J32)</f>
        <v>2</v>
      </c>
      <c r="I13" s="52"/>
      <c r="J13" s="52"/>
      <c r="K13" s="52"/>
      <c r="L13" s="52"/>
      <c r="M13" s="52"/>
      <c r="N13" s="52"/>
      <c r="O13" s="52"/>
      <c r="P13" s="52"/>
      <c r="Q13" s="52"/>
      <c r="R13" s="52"/>
      <c r="S13" s="52"/>
      <c r="T13" s="52"/>
      <c r="U13" s="52"/>
      <c r="V13" s="52"/>
      <c r="W13" s="52"/>
      <c r="X13" s="52"/>
      <c r="Y13" s="52"/>
      <c r="Z13" s="52"/>
    </row>
    <row r="14">
      <c r="B14" s="58" t="s">
        <v>209</v>
      </c>
      <c r="C14" s="42"/>
      <c r="D14" s="42"/>
      <c r="E14" s="43"/>
    </row>
    <row r="15">
      <c r="B15" s="62"/>
    </row>
    <row r="16" ht="15.0" customHeight="1"/>
    <row r="17">
      <c r="A17" s="51"/>
    </row>
    <row r="18">
      <c r="H18" s="64">
        <v>8.0</v>
      </c>
      <c r="I18" s="64">
        <v>2.0</v>
      </c>
      <c r="J18" s="23">
        <f t="shared" ref="J18:J25" si="1">IF(AND(H$11=TRUE,$H$12=H18),I18,0)</f>
        <v>2</v>
      </c>
    </row>
    <row r="19">
      <c r="D19" s="62"/>
      <c r="F19" s="52"/>
      <c r="G19" s="52"/>
      <c r="H19" s="63">
        <v>7.0</v>
      </c>
      <c r="I19" s="63">
        <v>2.0</v>
      </c>
      <c r="J19" s="52">
        <f t="shared" si="1"/>
        <v>0</v>
      </c>
      <c r="K19" s="52"/>
      <c r="L19" s="52"/>
      <c r="M19" s="52"/>
      <c r="N19" s="52"/>
      <c r="O19" s="52"/>
      <c r="P19" s="52"/>
      <c r="Q19" s="52"/>
      <c r="R19" s="52"/>
      <c r="S19" s="52"/>
      <c r="T19" s="52"/>
      <c r="U19" s="52"/>
      <c r="V19" s="52"/>
      <c r="W19" s="52"/>
      <c r="X19" s="52"/>
      <c r="Y19" s="52"/>
      <c r="Z19" s="52"/>
    </row>
    <row r="20">
      <c r="D20" s="62"/>
      <c r="H20" s="64">
        <v>6.0</v>
      </c>
      <c r="I20" s="64">
        <v>1.0</v>
      </c>
      <c r="J20" s="23">
        <f t="shared" si="1"/>
        <v>0</v>
      </c>
    </row>
    <row r="21">
      <c r="D21" s="62"/>
      <c r="H21" s="64">
        <v>5.0</v>
      </c>
      <c r="I21" s="64">
        <v>1.0</v>
      </c>
      <c r="J21" s="23">
        <f t="shared" si="1"/>
        <v>0</v>
      </c>
    </row>
    <row r="22" ht="15.75" customHeight="1">
      <c r="D22" s="62"/>
      <c r="H22" s="64">
        <v>4.0</v>
      </c>
      <c r="I22" s="64">
        <v>1.0</v>
      </c>
      <c r="J22" s="23">
        <f t="shared" si="1"/>
        <v>0</v>
      </c>
    </row>
    <row r="23" ht="15.75" customHeight="1">
      <c r="D23" s="62"/>
      <c r="H23" s="64">
        <v>3.0</v>
      </c>
      <c r="I23" s="64">
        <v>0.0</v>
      </c>
      <c r="J23" s="23">
        <f t="shared" si="1"/>
        <v>0</v>
      </c>
    </row>
    <row r="24" ht="15.75" customHeight="1">
      <c r="D24" s="62"/>
      <c r="H24" s="64">
        <v>2.0</v>
      </c>
      <c r="I24" s="64">
        <v>0.0</v>
      </c>
      <c r="J24" s="23">
        <f t="shared" si="1"/>
        <v>0</v>
      </c>
    </row>
    <row r="25" ht="15.75" customHeight="1">
      <c r="D25" s="62"/>
      <c r="H25" s="64">
        <v>1.0</v>
      </c>
      <c r="I25" s="64">
        <v>0.0</v>
      </c>
      <c r="J25" s="23">
        <f t="shared" si="1"/>
        <v>0</v>
      </c>
    </row>
    <row r="26" ht="15.75" customHeight="1">
      <c r="D26" s="62"/>
    </row>
    <row r="27" ht="15.75" customHeight="1">
      <c r="D27" s="62"/>
    </row>
    <row r="28" ht="15.75" customHeight="1">
      <c r="D28" s="62"/>
    </row>
    <row r="29" ht="15.75" customHeight="1">
      <c r="D29" s="62"/>
    </row>
    <row r="30" ht="15.75" customHeight="1">
      <c r="D30" s="62"/>
    </row>
    <row r="31" ht="15.75" customHeight="1">
      <c r="D31" s="62"/>
    </row>
    <row r="32" ht="15.75" customHeight="1">
      <c r="D32" s="62"/>
    </row>
    <row r="33" ht="15.75" customHeight="1">
      <c r="D33" s="62"/>
    </row>
    <row r="34" ht="15.75" customHeight="1">
      <c r="D34" s="62"/>
    </row>
    <row r="35" ht="15.75" customHeight="1">
      <c r="D35" s="62"/>
    </row>
    <row r="36" ht="15.75" customHeight="1">
      <c r="D36" s="62"/>
    </row>
    <row r="37" ht="15.75" customHeight="1">
      <c r="D37" s="62"/>
    </row>
    <row r="38" ht="15.75" customHeight="1">
      <c r="D38" s="62"/>
    </row>
    <row r="39" ht="15.75" customHeight="1">
      <c r="D39" s="62"/>
    </row>
    <row r="40" ht="15.75" customHeight="1">
      <c r="D40" s="62"/>
    </row>
    <row r="41" ht="15.75" customHeight="1">
      <c r="D41" s="62"/>
    </row>
    <row r="42" ht="15.75" customHeight="1">
      <c r="D42" s="62"/>
    </row>
    <row r="43" ht="15.75" customHeight="1">
      <c r="D43" s="62"/>
    </row>
    <row r="44" ht="15.75" customHeight="1">
      <c r="D44" s="62"/>
    </row>
    <row r="45" ht="15.75" customHeight="1">
      <c r="D45" s="62"/>
    </row>
    <row r="46" ht="15.75" customHeight="1">
      <c r="D46" s="62"/>
    </row>
    <row r="47" ht="15.75" customHeight="1">
      <c r="D47" s="62"/>
    </row>
    <row r="48" ht="15.75" customHeight="1">
      <c r="D48" s="62"/>
    </row>
    <row r="49" ht="15.75" customHeight="1">
      <c r="D49" s="62"/>
    </row>
    <row r="50" ht="15.75" customHeight="1">
      <c r="D50" s="62"/>
    </row>
    <row r="51" ht="15.75" customHeight="1">
      <c r="D51" s="62"/>
    </row>
    <row r="52" ht="15.75" customHeight="1">
      <c r="D52" s="62"/>
    </row>
    <row r="53" ht="15.75" customHeight="1">
      <c r="D53" s="62"/>
    </row>
    <row r="54" ht="15.75" customHeight="1">
      <c r="D54" s="62"/>
    </row>
    <row r="55" ht="15.75" customHeight="1">
      <c r="D55" s="62"/>
    </row>
    <row r="56" ht="15.75" customHeight="1">
      <c r="D56" s="62"/>
    </row>
    <row r="57" ht="15.75" customHeight="1">
      <c r="D57" s="62"/>
    </row>
    <row r="58" ht="15.75" customHeight="1">
      <c r="D58" s="62"/>
    </row>
    <row r="59" ht="15.75" customHeight="1">
      <c r="D59" s="62"/>
    </row>
    <row r="60" ht="15.75" customHeight="1">
      <c r="D60" s="62"/>
    </row>
    <row r="61" ht="15.75" customHeight="1">
      <c r="D61" s="62"/>
    </row>
    <row r="62" ht="15.75" customHeight="1">
      <c r="D62" s="62"/>
    </row>
    <row r="63" ht="15.75" customHeight="1">
      <c r="D63" s="62"/>
    </row>
    <row r="64" ht="15.75" customHeight="1">
      <c r="D64" s="62"/>
    </row>
    <row r="65" ht="15.75" customHeight="1">
      <c r="D65" s="62"/>
    </row>
    <row r="66" ht="15.75" customHeight="1">
      <c r="D66" s="62"/>
    </row>
    <row r="67" ht="15.75" customHeight="1">
      <c r="D67" s="62"/>
    </row>
    <row r="68" ht="15.75" customHeight="1">
      <c r="D68" s="62"/>
    </row>
    <row r="69" ht="15.75" customHeight="1">
      <c r="D69" s="62"/>
    </row>
    <row r="70" ht="15.75" customHeight="1">
      <c r="D70" s="62"/>
    </row>
    <row r="71" ht="15.75" customHeight="1">
      <c r="D71" s="62"/>
    </row>
    <row r="72" ht="15.75" customHeight="1">
      <c r="D72" s="62"/>
    </row>
    <row r="73" ht="15.75" customHeight="1">
      <c r="D73" s="62"/>
    </row>
    <row r="74" ht="15.75" customHeight="1">
      <c r="D74" s="62"/>
    </row>
    <row r="75" ht="15.75" customHeight="1">
      <c r="D75" s="62"/>
    </row>
    <row r="76" ht="15.75" customHeight="1">
      <c r="D76" s="62"/>
    </row>
    <row r="77" ht="15.75" customHeight="1">
      <c r="D77" s="62"/>
    </row>
    <row r="78" ht="15.75" customHeight="1">
      <c r="D78" s="62"/>
    </row>
    <row r="79" ht="15.75" customHeight="1">
      <c r="D79" s="62"/>
    </row>
    <row r="80" ht="15.75" customHeight="1">
      <c r="D80" s="62"/>
    </row>
    <row r="81" ht="15.75" customHeight="1">
      <c r="D81" s="62"/>
    </row>
    <row r="82" ht="15.75" customHeight="1">
      <c r="D82" s="62"/>
    </row>
    <row r="83" ht="15.75" customHeight="1">
      <c r="D83" s="62"/>
    </row>
    <row r="84" ht="15.75" customHeight="1">
      <c r="D84" s="62"/>
    </row>
    <row r="85" ht="15.75" customHeight="1">
      <c r="D85" s="62"/>
    </row>
    <row r="86" ht="15.75" customHeight="1">
      <c r="D86" s="62"/>
    </row>
    <row r="87" ht="15.75" customHeight="1">
      <c r="D87" s="62"/>
    </row>
    <row r="88" ht="15.75" customHeight="1">
      <c r="D88" s="62"/>
    </row>
    <row r="89" ht="15.75" customHeight="1">
      <c r="D89" s="62"/>
    </row>
    <row r="90" ht="15.75" customHeight="1">
      <c r="D90" s="62"/>
    </row>
    <row r="91" ht="15.75" customHeight="1">
      <c r="D91" s="62"/>
    </row>
    <row r="92" ht="15.75" customHeight="1">
      <c r="D92" s="62"/>
    </row>
    <row r="93" ht="15.75" customHeight="1">
      <c r="D93" s="62"/>
    </row>
    <row r="94" ht="15.75" customHeight="1">
      <c r="D94" s="62"/>
    </row>
    <row r="95" ht="15.75" customHeight="1">
      <c r="D95" s="62"/>
    </row>
    <row r="96" ht="15.75" customHeight="1">
      <c r="D96" s="62"/>
    </row>
    <row r="97" ht="15.75" customHeight="1">
      <c r="D97" s="62"/>
    </row>
    <row r="98" ht="15.75" customHeight="1">
      <c r="D98" s="62"/>
    </row>
    <row r="99" ht="15.75" customHeight="1">
      <c r="D99" s="62"/>
    </row>
    <row r="100" ht="15.75" customHeight="1">
      <c r="D100" s="62"/>
    </row>
    <row r="101" ht="15.75" customHeight="1">
      <c r="D101" s="62"/>
    </row>
    <row r="102" ht="15.75" customHeight="1">
      <c r="D102" s="62"/>
    </row>
    <row r="103" ht="15.75" customHeight="1">
      <c r="D103" s="62"/>
    </row>
    <row r="104" ht="15.75" customHeight="1">
      <c r="D104" s="62"/>
    </row>
    <row r="105" ht="15.75" customHeight="1">
      <c r="D105" s="62"/>
    </row>
    <row r="106" ht="15.75" customHeight="1">
      <c r="D106" s="62"/>
    </row>
    <row r="107" ht="15.75" customHeight="1">
      <c r="D107" s="62"/>
    </row>
    <row r="108" ht="15.75" customHeight="1">
      <c r="D108" s="62"/>
    </row>
    <row r="109" ht="15.75" customHeight="1">
      <c r="D109" s="62"/>
    </row>
    <row r="110" ht="15.75" customHeight="1">
      <c r="D110" s="62"/>
    </row>
    <row r="111" ht="15.75" customHeight="1">
      <c r="D111" s="62"/>
    </row>
    <row r="112" ht="15.75" customHeight="1">
      <c r="D112" s="62"/>
    </row>
    <row r="113" ht="15.75" customHeight="1">
      <c r="D113" s="62"/>
    </row>
    <row r="114" ht="15.75" customHeight="1">
      <c r="D114" s="62"/>
    </row>
    <row r="115" ht="15.75" customHeight="1">
      <c r="D115" s="62"/>
    </row>
    <row r="116" ht="15.75" customHeight="1">
      <c r="D116" s="62"/>
    </row>
    <row r="117" ht="15.75" customHeight="1">
      <c r="D117" s="62"/>
    </row>
    <row r="118" ht="15.75" customHeight="1">
      <c r="D118" s="62"/>
    </row>
    <row r="119" ht="15.75" customHeight="1">
      <c r="D119" s="62"/>
    </row>
    <row r="120" ht="15.75" customHeight="1">
      <c r="D120" s="62"/>
    </row>
    <row r="121" ht="15.75" customHeight="1">
      <c r="D121" s="62"/>
    </row>
    <row r="122" ht="15.75" customHeight="1">
      <c r="D122" s="62"/>
    </row>
    <row r="123" ht="15.75" customHeight="1">
      <c r="D123" s="62"/>
    </row>
    <row r="124" ht="15.75" customHeight="1">
      <c r="D124" s="62"/>
    </row>
    <row r="125" ht="15.75" customHeight="1">
      <c r="D125" s="62"/>
    </row>
    <row r="126" ht="15.75" customHeight="1">
      <c r="D126" s="62"/>
    </row>
    <row r="127" ht="15.75" customHeight="1">
      <c r="D127" s="62"/>
    </row>
    <row r="128" ht="15.75" customHeight="1">
      <c r="D128" s="62"/>
    </row>
    <row r="129" ht="15.75" customHeight="1">
      <c r="D129" s="62"/>
    </row>
    <row r="130" ht="15.75" customHeight="1">
      <c r="D130" s="62"/>
    </row>
    <row r="131" ht="15.75" customHeight="1">
      <c r="D131" s="62"/>
    </row>
    <row r="132" ht="15.75" customHeight="1">
      <c r="D132" s="62"/>
    </row>
    <row r="133" ht="15.75" customHeight="1">
      <c r="D133" s="62"/>
    </row>
    <row r="134" ht="15.75" customHeight="1">
      <c r="D134" s="62"/>
    </row>
    <row r="135" ht="15.75" customHeight="1">
      <c r="D135" s="62"/>
    </row>
    <row r="136" ht="15.75" customHeight="1">
      <c r="D136" s="62"/>
    </row>
    <row r="137" ht="15.75" customHeight="1">
      <c r="D137" s="62"/>
    </row>
    <row r="138" ht="15.75" customHeight="1">
      <c r="D138" s="62"/>
    </row>
    <row r="139" ht="15.75" customHeight="1">
      <c r="D139" s="62"/>
    </row>
    <row r="140" ht="15.75" customHeight="1">
      <c r="D140" s="62"/>
    </row>
    <row r="141" ht="15.75" customHeight="1">
      <c r="D141" s="62"/>
    </row>
    <row r="142" ht="15.75" customHeight="1">
      <c r="D142" s="62"/>
    </row>
    <row r="143" ht="15.75" customHeight="1">
      <c r="D143" s="62"/>
    </row>
    <row r="144" ht="15.75" customHeight="1">
      <c r="D144" s="62"/>
    </row>
    <row r="145" ht="15.75" customHeight="1">
      <c r="D145" s="62"/>
    </row>
    <row r="146" ht="15.75" customHeight="1">
      <c r="D146" s="62"/>
    </row>
    <row r="147" ht="15.75" customHeight="1">
      <c r="D147" s="62"/>
    </row>
    <row r="148" ht="15.75" customHeight="1">
      <c r="D148" s="62"/>
    </row>
    <row r="149" ht="15.75" customHeight="1">
      <c r="D149" s="62"/>
    </row>
    <row r="150" ht="15.75" customHeight="1">
      <c r="D150" s="62"/>
    </row>
    <row r="151" ht="15.75" customHeight="1">
      <c r="D151" s="62"/>
    </row>
    <row r="152" ht="15.75" customHeight="1">
      <c r="D152" s="62"/>
    </row>
    <row r="153" ht="15.75" customHeight="1">
      <c r="D153" s="62"/>
    </row>
    <row r="154" ht="15.75" customHeight="1">
      <c r="D154" s="62"/>
    </row>
    <row r="155" ht="15.75" customHeight="1">
      <c r="D155" s="62"/>
    </row>
    <row r="156" ht="15.75" customHeight="1">
      <c r="D156" s="62"/>
    </row>
    <row r="157" ht="15.75" customHeight="1">
      <c r="D157" s="62"/>
    </row>
    <row r="158" ht="15.75" customHeight="1">
      <c r="D158" s="62"/>
    </row>
    <row r="159" ht="15.75" customHeight="1">
      <c r="D159" s="62"/>
    </row>
    <row r="160" ht="15.75" customHeight="1">
      <c r="D160" s="62"/>
    </row>
    <row r="161" ht="15.75" customHeight="1">
      <c r="D161" s="62"/>
    </row>
    <row r="162" ht="15.75" customHeight="1">
      <c r="D162" s="62"/>
    </row>
    <row r="163" ht="15.75" customHeight="1">
      <c r="D163" s="62"/>
    </row>
    <row r="164" ht="15.75" customHeight="1">
      <c r="D164" s="62"/>
    </row>
    <row r="165" ht="15.75" customHeight="1">
      <c r="D165" s="62"/>
    </row>
    <row r="166" ht="15.75" customHeight="1">
      <c r="D166" s="62"/>
    </row>
    <row r="167" ht="15.75" customHeight="1">
      <c r="D167" s="62"/>
    </row>
    <row r="168" ht="15.75" customHeight="1">
      <c r="D168" s="62"/>
    </row>
    <row r="169" ht="15.75" customHeight="1">
      <c r="D169" s="62"/>
    </row>
    <row r="170" ht="15.75" customHeight="1">
      <c r="D170" s="62"/>
    </row>
    <row r="171" ht="15.75" customHeight="1">
      <c r="D171" s="62"/>
    </row>
    <row r="172" ht="15.75" customHeight="1">
      <c r="D172" s="62"/>
    </row>
    <row r="173" ht="15.75" customHeight="1">
      <c r="D173" s="62"/>
    </row>
    <row r="174" ht="15.75" customHeight="1">
      <c r="D174" s="62"/>
    </row>
    <row r="175" ht="15.75" customHeight="1">
      <c r="D175" s="62"/>
    </row>
    <row r="176" ht="15.75" customHeight="1">
      <c r="D176" s="62"/>
    </row>
    <row r="177" ht="15.75" customHeight="1">
      <c r="D177" s="62"/>
    </row>
    <row r="178" ht="15.75" customHeight="1">
      <c r="D178" s="62"/>
    </row>
    <row r="179" ht="15.75" customHeight="1">
      <c r="D179" s="62"/>
    </row>
    <row r="180" ht="15.75" customHeight="1">
      <c r="D180" s="62"/>
    </row>
    <row r="181" ht="15.75" customHeight="1">
      <c r="D181" s="62"/>
    </row>
    <row r="182" ht="15.75" customHeight="1">
      <c r="D182" s="62"/>
    </row>
    <row r="183" ht="15.75" customHeight="1">
      <c r="D183" s="62"/>
    </row>
    <row r="184" ht="15.75" customHeight="1">
      <c r="D184" s="62"/>
    </row>
    <row r="185" ht="15.75" customHeight="1">
      <c r="D185" s="62"/>
    </row>
    <row r="186" ht="15.75" customHeight="1">
      <c r="D186" s="62"/>
    </row>
    <row r="187" ht="15.75" customHeight="1">
      <c r="D187" s="62"/>
    </row>
    <row r="188" ht="15.75" customHeight="1">
      <c r="D188" s="62"/>
    </row>
    <row r="189" ht="15.75" customHeight="1">
      <c r="D189" s="62"/>
    </row>
    <row r="190" ht="15.75" customHeight="1">
      <c r="D190" s="62"/>
    </row>
    <row r="191" ht="15.75" customHeight="1">
      <c r="D191" s="62"/>
    </row>
    <row r="192" ht="15.75" customHeight="1">
      <c r="D192" s="62"/>
    </row>
    <row r="193" ht="15.75" customHeight="1">
      <c r="D193" s="62"/>
    </row>
    <row r="194" ht="15.75" customHeight="1">
      <c r="D194" s="62"/>
    </row>
    <row r="195" ht="15.75" customHeight="1">
      <c r="D195" s="62"/>
    </row>
    <row r="196" ht="15.75" customHeight="1">
      <c r="D196" s="62"/>
    </row>
    <row r="197" ht="15.75" customHeight="1">
      <c r="D197" s="62"/>
    </row>
    <row r="198" ht="15.75" customHeight="1">
      <c r="D198" s="62"/>
    </row>
    <row r="199" ht="15.75" customHeight="1">
      <c r="D199" s="62"/>
    </row>
    <row r="200" ht="15.75" customHeight="1">
      <c r="D200" s="62"/>
    </row>
    <row r="201" ht="15.75" customHeight="1">
      <c r="D201" s="62"/>
    </row>
    <row r="202" ht="15.75" customHeight="1">
      <c r="D202" s="62"/>
    </row>
    <row r="203" ht="15.75" customHeight="1">
      <c r="D203" s="62"/>
    </row>
    <row r="204" ht="15.75" customHeight="1">
      <c r="D204" s="62"/>
    </row>
    <row r="205" ht="15.75" customHeight="1">
      <c r="D205" s="62"/>
    </row>
    <row r="206" ht="15.75" customHeight="1">
      <c r="D206" s="62"/>
    </row>
    <row r="207" ht="15.75" customHeight="1">
      <c r="D207" s="62"/>
    </row>
    <row r="208" ht="15.75" customHeight="1">
      <c r="D208" s="62"/>
    </row>
    <row r="209" ht="15.75" customHeight="1">
      <c r="D209" s="62"/>
    </row>
    <row r="210" ht="15.75" customHeight="1">
      <c r="D210" s="62"/>
    </row>
    <row r="211" ht="15.75" customHeight="1">
      <c r="D211" s="62"/>
    </row>
    <row r="212" ht="15.75" customHeight="1">
      <c r="D212" s="62"/>
    </row>
    <row r="213" ht="15.75" customHeight="1">
      <c r="D213" s="62"/>
    </row>
    <row r="214" ht="15.75" customHeight="1">
      <c r="D214" s="62"/>
    </row>
    <row r="215" ht="15.75" customHeight="1">
      <c r="D215" s="62"/>
    </row>
    <row r="216" ht="15.75" customHeight="1">
      <c r="D216" s="62"/>
    </row>
    <row r="217" ht="15.75" customHeight="1">
      <c r="D217" s="62"/>
    </row>
    <row r="218" ht="15.75" customHeight="1">
      <c r="D218" s="62"/>
    </row>
    <row r="219" ht="15.75" customHeight="1">
      <c r="D219" s="62"/>
    </row>
    <row r="220" ht="15.75" customHeight="1">
      <c r="D220" s="62"/>
    </row>
    <row r="221" ht="15.75" customHeight="1">
      <c r="D221" s="62"/>
    </row>
    <row r="222" ht="15.75" customHeight="1">
      <c r="D222" s="62"/>
    </row>
    <row r="223" ht="15.75" customHeight="1">
      <c r="D223" s="62"/>
    </row>
    <row r="224" ht="15.75" customHeight="1">
      <c r="D224" s="62"/>
    </row>
    <row r="225" ht="15.75" customHeight="1">
      <c r="D225" s="62"/>
    </row>
    <row r="226" ht="15.75" customHeight="1">
      <c r="D226" s="62"/>
    </row>
    <row r="227" ht="15.75" customHeight="1">
      <c r="D227" s="62"/>
    </row>
    <row r="228" ht="15.75" customHeight="1">
      <c r="D228" s="62"/>
    </row>
    <row r="229" ht="15.75" customHeight="1">
      <c r="D229" s="62"/>
    </row>
    <row r="230" ht="15.75" customHeight="1">
      <c r="D230" s="62"/>
    </row>
    <row r="231" ht="15.75" customHeight="1">
      <c r="D231" s="62"/>
    </row>
    <row r="232" ht="15.75" customHeight="1">
      <c r="D232" s="62"/>
    </row>
    <row r="233" ht="15.75" customHeight="1">
      <c r="D233" s="62"/>
    </row>
    <row r="234" ht="15.75" customHeight="1">
      <c r="D234" s="62"/>
    </row>
    <row r="235" ht="15.75" customHeight="1">
      <c r="D235" s="62"/>
    </row>
    <row r="236" ht="15.75" customHeight="1">
      <c r="D236" s="62"/>
    </row>
    <row r="237" ht="15.75" customHeight="1">
      <c r="D237" s="62"/>
    </row>
    <row r="238" ht="15.75" customHeight="1">
      <c r="D238" s="62"/>
    </row>
    <row r="239" ht="15.75" customHeight="1">
      <c r="D239" s="62"/>
    </row>
    <row r="240" ht="15.75" customHeight="1">
      <c r="D240" s="62"/>
    </row>
    <row r="241" ht="15.75" customHeight="1">
      <c r="D241" s="62"/>
    </row>
    <row r="242" ht="15.75" customHeight="1">
      <c r="D242" s="62"/>
    </row>
    <row r="243" ht="15.75" customHeight="1">
      <c r="D243" s="62"/>
    </row>
    <row r="244" ht="15.75" customHeight="1">
      <c r="D244" s="62"/>
    </row>
    <row r="245" ht="15.75" customHeight="1">
      <c r="D245" s="62"/>
    </row>
    <row r="246" ht="15.75" customHeight="1">
      <c r="D246" s="62"/>
    </row>
    <row r="247" ht="15.75" customHeight="1">
      <c r="D247" s="62"/>
    </row>
    <row r="248" ht="15.75" customHeight="1">
      <c r="D248" s="62"/>
    </row>
    <row r="249" ht="15.75" customHeight="1">
      <c r="D249" s="62"/>
    </row>
    <row r="250" ht="15.75" customHeight="1">
      <c r="D250" s="62"/>
    </row>
    <row r="251" ht="15.75" customHeight="1">
      <c r="D251" s="62"/>
    </row>
    <row r="252" ht="15.75" customHeight="1">
      <c r="D252" s="62"/>
    </row>
    <row r="253" ht="15.75" customHeight="1">
      <c r="D253" s="62"/>
    </row>
    <row r="254" ht="15.75" customHeight="1">
      <c r="D254" s="62"/>
    </row>
    <row r="255" ht="15.75" customHeight="1">
      <c r="D255" s="62"/>
    </row>
    <row r="256" ht="15.75" customHeight="1">
      <c r="D256" s="62"/>
    </row>
    <row r="257" ht="15.75" customHeight="1">
      <c r="D257" s="62"/>
    </row>
    <row r="258" ht="15.75" customHeight="1">
      <c r="D258" s="62"/>
    </row>
    <row r="259" ht="15.75" customHeight="1">
      <c r="D259" s="62"/>
    </row>
    <row r="260" ht="15.75" customHeight="1">
      <c r="D260" s="62"/>
    </row>
    <row r="261" ht="15.75" customHeight="1">
      <c r="D261" s="62"/>
    </row>
    <row r="262" ht="15.75" customHeight="1">
      <c r="D262" s="62"/>
    </row>
    <row r="263" ht="15.75" customHeight="1">
      <c r="D263" s="62"/>
    </row>
    <row r="264" ht="15.75" customHeight="1">
      <c r="D264" s="62"/>
    </row>
    <row r="265" ht="15.75" customHeight="1">
      <c r="D265" s="62"/>
    </row>
    <row r="266" ht="15.75" customHeight="1">
      <c r="D266" s="62"/>
    </row>
    <row r="267" ht="15.75" customHeight="1">
      <c r="D267" s="62"/>
    </row>
    <row r="268" ht="15.75" customHeight="1">
      <c r="D268" s="62"/>
    </row>
    <row r="269" ht="15.75" customHeight="1">
      <c r="D269" s="62"/>
    </row>
    <row r="270" ht="15.75" customHeight="1">
      <c r="D270" s="62"/>
    </row>
    <row r="271" ht="15.75" customHeight="1">
      <c r="D271" s="62"/>
    </row>
    <row r="272" ht="15.75" customHeight="1">
      <c r="D272" s="62"/>
    </row>
    <row r="273" ht="15.75" customHeight="1">
      <c r="D273" s="62"/>
    </row>
    <row r="274" ht="15.75" customHeight="1">
      <c r="D274" s="62"/>
    </row>
    <row r="275" ht="15.75" customHeight="1">
      <c r="D275" s="62"/>
    </row>
    <row r="276" ht="15.75" customHeight="1">
      <c r="D276" s="62"/>
    </row>
    <row r="277" ht="15.75" customHeight="1">
      <c r="D277" s="62"/>
    </row>
    <row r="278" ht="15.75" customHeight="1">
      <c r="D278" s="62"/>
    </row>
    <row r="279" ht="15.75" customHeight="1">
      <c r="D279" s="62"/>
    </row>
    <row r="280" ht="15.75" customHeight="1">
      <c r="D280" s="62"/>
    </row>
    <row r="281" ht="15.75" customHeight="1">
      <c r="D281" s="62"/>
    </row>
    <row r="282" ht="15.75" customHeight="1">
      <c r="D282" s="62"/>
    </row>
    <row r="283" ht="15.75" customHeight="1">
      <c r="D283" s="62"/>
    </row>
    <row r="284" ht="15.75" customHeight="1">
      <c r="D284" s="62"/>
    </row>
    <row r="285" ht="15.75" customHeight="1">
      <c r="D285" s="62"/>
    </row>
    <row r="286" ht="15.75" customHeight="1">
      <c r="D286" s="62"/>
    </row>
    <row r="287" ht="15.75" customHeight="1">
      <c r="D287" s="62"/>
    </row>
    <row r="288" ht="15.75" customHeight="1">
      <c r="D288" s="62"/>
    </row>
    <row r="289" ht="15.75" customHeight="1">
      <c r="D289" s="62"/>
    </row>
    <row r="290" ht="15.75" customHeight="1">
      <c r="D290" s="62"/>
    </row>
    <row r="291" ht="15.75" customHeight="1">
      <c r="D291" s="62"/>
    </row>
    <row r="292" ht="15.75" customHeight="1">
      <c r="D292" s="62"/>
    </row>
    <row r="293" ht="15.75" customHeight="1">
      <c r="D293" s="62"/>
    </row>
    <row r="294" ht="15.75" customHeight="1">
      <c r="D294" s="62"/>
    </row>
    <row r="295" ht="15.75" customHeight="1">
      <c r="D295" s="62"/>
    </row>
    <row r="296" ht="15.75" customHeight="1">
      <c r="D296" s="62"/>
    </row>
    <row r="297" ht="15.75" customHeight="1">
      <c r="D297" s="62"/>
    </row>
    <row r="298" ht="15.75" customHeight="1">
      <c r="D298" s="62"/>
    </row>
    <row r="299" ht="15.75" customHeight="1">
      <c r="D299" s="62"/>
    </row>
    <row r="300" ht="15.75" customHeight="1">
      <c r="D300" s="62"/>
    </row>
    <row r="301" ht="15.75" customHeight="1">
      <c r="D301" s="62"/>
    </row>
    <row r="302" ht="15.75" customHeight="1">
      <c r="D302" s="62"/>
    </row>
    <row r="303" ht="15.75" customHeight="1">
      <c r="D303" s="62"/>
    </row>
    <row r="304" ht="15.75" customHeight="1">
      <c r="D304" s="62"/>
    </row>
    <row r="305" ht="15.75" customHeight="1">
      <c r="D305" s="62"/>
    </row>
    <row r="306" ht="15.75" customHeight="1">
      <c r="D306" s="62"/>
    </row>
    <row r="307" ht="15.75" customHeight="1">
      <c r="D307" s="62"/>
    </row>
    <row r="308" ht="15.75" customHeight="1">
      <c r="D308" s="62"/>
    </row>
    <row r="309" ht="15.75" customHeight="1">
      <c r="D309" s="62"/>
    </row>
    <row r="310" ht="15.75" customHeight="1">
      <c r="D310" s="62"/>
    </row>
    <row r="311" ht="15.75" customHeight="1">
      <c r="D311" s="62"/>
    </row>
    <row r="312" ht="15.75" customHeight="1">
      <c r="D312" s="62"/>
    </row>
    <row r="313" ht="15.75" customHeight="1">
      <c r="D313" s="62"/>
    </row>
    <row r="314" ht="15.75" customHeight="1">
      <c r="D314" s="62"/>
    </row>
    <row r="315" ht="15.75" customHeight="1">
      <c r="D315" s="62"/>
    </row>
    <row r="316" ht="15.75" customHeight="1">
      <c r="D316" s="62"/>
    </row>
    <row r="317" ht="15.75" customHeight="1">
      <c r="D317" s="62"/>
    </row>
    <row r="318" ht="15.75" customHeight="1">
      <c r="D318" s="62"/>
    </row>
    <row r="319" ht="15.75" customHeight="1">
      <c r="D319" s="62"/>
    </row>
    <row r="320" ht="15.75" customHeight="1">
      <c r="D320" s="62"/>
    </row>
    <row r="321" ht="15.75" customHeight="1">
      <c r="D321" s="62"/>
    </row>
    <row r="322" ht="15.75" customHeight="1">
      <c r="D322" s="62"/>
    </row>
    <row r="323" ht="15.75" customHeight="1">
      <c r="D323" s="62"/>
    </row>
    <row r="324" ht="15.75" customHeight="1">
      <c r="D324" s="62"/>
    </row>
    <row r="325" ht="15.75" customHeight="1">
      <c r="D325" s="62"/>
    </row>
    <row r="326" ht="15.75" customHeight="1">
      <c r="D326" s="62"/>
    </row>
    <row r="327" ht="15.75" customHeight="1">
      <c r="D327" s="62"/>
    </row>
    <row r="328" ht="15.75" customHeight="1">
      <c r="D328" s="62"/>
    </row>
    <row r="329" ht="15.75" customHeight="1">
      <c r="D329" s="62"/>
    </row>
    <row r="330" ht="15.75" customHeight="1">
      <c r="D330" s="62"/>
    </row>
    <row r="331" ht="15.75" customHeight="1">
      <c r="D331" s="62"/>
    </row>
    <row r="332" ht="15.75" customHeight="1">
      <c r="D332" s="62"/>
    </row>
    <row r="333" ht="15.75" customHeight="1">
      <c r="D333" s="62"/>
    </row>
    <row r="334" ht="15.75" customHeight="1">
      <c r="D334" s="62"/>
    </row>
    <row r="335" ht="15.75" customHeight="1">
      <c r="D335" s="62"/>
    </row>
    <row r="336" ht="15.75" customHeight="1">
      <c r="D336" s="62"/>
    </row>
    <row r="337" ht="15.75" customHeight="1">
      <c r="D337" s="62"/>
    </row>
    <row r="338" ht="15.75" customHeight="1">
      <c r="D338" s="62"/>
    </row>
    <row r="339" ht="15.75" customHeight="1">
      <c r="D339" s="62"/>
    </row>
    <row r="340" ht="15.75" customHeight="1">
      <c r="D340" s="62"/>
    </row>
    <row r="341" ht="15.75" customHeight="1">
      <c r="D341" s="62"/>
    </row>
    <row r="342" ht="15.75" customHeight="1">
      <c r="D342" s="62"/>
    </row>
    <row r="343" ht="15.75" customHeight="1">
      <c r="D343" s="62"/>
    </row>
    <row r="344" ht="15.75" customHeight="1">
      <c r="D344" s="62"/>
    </row>
    <row r="345" ht="15.75" customHeight="1">
      <c r="D345" s="62"/>
    </row>
    <row r="346" ht="15.75" customHeight="1">
      <c r="D346" s="62"/>
    </row>
    <row r="347" ht="15.75" customHeight="1">
      <c r="D347" s="62"/>
    </row>
    <row r="348" ht="15.75" customHeight="1">
      <c r="D348" s="62"/>
    </row>
    <row r="349" ht="15.75" customHeight="1">
      <c r="D349" s="62"/>
    </row>
    <row r="350" ht="15.75" customHeight="1">
      <c r="D350" s="62"/>
    </row>
    <row r="351" ht="15.75" customHeight="1">
      <c r="D351" s="62"/>
    </row>
    <row r="352" ht="15.75" customHeight="1">
      <c r="D352" s="62"/>
    </row>
    <row r="353" ht="15.75" customHeight="1">
      <c r="D353" s="62"/>
    </row>
    <row r="354" ht="15.75" customHeight="1">
      <c r="D354" s="62"/>
    </row>
    <row r="355" ht="15.75" customHeight="1">
      <c r="D355" s="62"/>
    </row>
    <row r="356" ht="15.75" customHeight="1">
      <c r="D356" s="62"/>
    </row>
    <row r="357" ht="15.75" customHeight="1">
      <c r="D357" s="62"/>
    </row>
    <row r="358" ht="15.75" customHeight="1">
      <c r="D358" s="62"/>
    </row>
    <row r="359" ht="15.75" customHeight="1">
      <c r="D359" s="62"/>
    </row>
    <row r="360" ht="15.75" customHeight="1">
      <c r="D360" s="62"/>
    </row>
    <row r="361" ht="15.75" customHeight="1">
      <c r="D361" s="62"/>
    </row>
    <row r="362" ht="15.75" customHeight="1">
      <c r="D362" s="62"/>
    </row>
    <row r="363" ht="15.75" customHeight="1">
      <c r="D363" s="62"/>
    </row>
    <row r="364" ht="15.75" customHeight="1">
      <c r="D364" s="62"/>
    </row>
    <row r="365" ht="15.75" customHeight="1">
      <c r="D365" s="62"/>
    </row>
    <row r="366" ht="15.75" customHeight="1">
      <c r="D366" s="62"/>
    </row>
    <row r="367" ht="15.75" customHeight="1">
      <c r="D367" s="62"/>
    </row>
    <row r="368" ht="15.75" customHeight="1">
      <c r="D368" s="62"/>
    </row>
    <row r="369" ht="15.75" customHeight="1">
      <c r="D369" s="62"/>
    </row>
    <row r="370" ht="15.75" customHeight="1">
      <c r="D370" s="62"/>
    </row>
    <row r="371" ht="15.75" customHeight="1">
      <c r="D371" s="62"/>
    </row>
    <row r="372" ht="15.75" customHeight="1">
      <c r="D372" s="62"/>
    </row>
    <row r="373" ht="15.75" customHeight="1">
      <c r="D373" s="62"/>
    </row>
    <row r="374" ht="15.75" customHeight="1">
      <c r="D374" s="62"/>
    </row>
    <row r="375" ht="15.75" customHeight="1">
      <c r="D375" s="62"/>
    </row>
    <row r="376" ht="15.75" customHeight="1">
      <c r="D376" s="62"/>
    </row>
    <row r="377" ht="15.75" customHeight="1">
      <c r="D377" s="62"/>
    </row>
    <row r="378" ht="15.75" customHeight="1">
      <c r="D378" s="62"/>
    </row>
    <row r="379" ht="15.75" customHeight="1">
      <c r="D379" s="62"/>
    </row>
    <row r="380" ht="15.75" customHeight="1">
      <c r="D380" s="62"/>
    </row>
    <row r="381" ht="15.75" customHeight="1">
      <c r="D381" s="62"/>
    </row>
    <row r="382" ht="15.75" customHeight="1">
      <c r="D382" s="62"/>
    </row>
    <row r="383" ht="15.75" customHeight="1">
      <c r="D383" s="62"/>
    </row>
    <row r="384" ht="15.75" customHeight="1">
      <c r="D384" s="62"/>
    </row>
    <row r="385" ht="15.75" customHeight="1">
      <c r="D385" s="62"/>
    </row>
    <row r="386" ht="15.75" customHeight="1">
      <c r="D386" s="62"/>
    </row>
    <row r="387" ht="15.75" customHeight="1">
      <c r="D387" s="62"/>
    </row>
    <row r="388" ht="15.75" customHeight="1">
      <c r="D388" s="62"/>
    </row>
    <row r="389" ht="15.75" customHeight="1">
      <c r="D389" s="62"/>
    </row>
    <row r="390" ht="15.75" customHeight="1">
      <c r="D390" s="62"/>
    </row>
    <row r="391" ht="15.75" customHeight="1">
      <c r="D391" s="62"/>
    </row>
    <row r="392" ht="15.75" customHeight="1">
      <c r="D392" s="62"/>
    </row>
    <row r="393" ht="15.75" customHeight="1">
      <c r="D393" s="62"/>
    </row>
    <row r="394" ht="15.75" customHeight="1">
      <c r="D394" s="62"/>
    </row>
    <row r="395" ht="15.75" customHeight="1">
      <c r="D395" s="62"/>
    </row>
    <row r="396" ht="15.75" customHeight="1">
      <c r="D396" s="62"/>
    </row>
    <row r="397" ht="15.75" customHeight="1">
      <c r="D397" s="62"/>
    </row>
    <row r="398" ht="15.75" customHeight="1">
      <c r="D398" s="62"/>
    </row>
    <row r="399" ht="15.75" customHeight="1">
      <c r="D399" s="62"/>
    </row>
    <row r="400" ht="15.75" customHeight="1">
      <c r="D400" s="62"/>
    </row>
    <row r="401" ht="15.75" customHeight="1">
      <c r="D401" s="62"/>
    </row>
    <row r="402" ht="15.75" customHeight="1">
      <c r="D402" s="62"/>
    </row>
    <row r="403" ht="15.75" customHeight="1">
      <c r="D403" s="62"/>
    </row>
    <row r="404" ht="15.75" customHeight="1">
      <c r="D404" s="62"/>
    </row>
    <row r="405" ht="15.75" customHeight="1">
      <c r="D405" s="62"/>
    </row>
    <row r="406" ht="15.75" customHeight="1">
      <c r="D406" s="62"/>
    </row>
    <row r="407" ht="15.75" customHeight="1">
      <c r="D407" s="62"/>
    </row>
    <row r="408" ht="15.75" customHeight="1">
      <c r="D408" s="62"/>
    </row>
    <row r="409" ht="15.75" customHeight="1">
      <c r="D409" s="62"/>
    </row>
    <row r="410" ht="15.75" customHeight="1">
      <c r="D410" s="62"/>
    </row>
    <row r="411" ht="15.75" customHeight="1">
      <c r="D411" s="62"/>
    </row>
    <row r="412" ht="15.75" customHeight="1">
      <c r="D412" s="62"/>
    </row>
    <row r="413" ht="15.75" customHeight="1">
      <c r="D413" s="62"/>
    </row>
    <row r="414" ht="15.75" customHeight="1">
      <c r="D414" s="62"/>
    </row>
    <row r="415" ht="15.75" customHeight="1">
      <c r="D415" s="62"/>
    </row>
    <row r="416" ht="15.75" customHeight="1">
      <c r="D416" s="62"/>
    </row>
    <row r="417" ht="15.75" customHeight="1">
      <c r="D417" s="62"/>
    </row>
    <row r="418" ht="15.75" customHeight="1">
      <c r="D418" s="62"/>
    </row>
    <row r="419" ht="15.75" customHeight="1">
      <c r="D419" s="62"/>
    </row>
    <row r="420" ht="15.75" customHeight="1">
      <c r="D420" s="62"/>
    </row>
    <row r="421" ht="15.75" customHeight="1">
      <c r="D421" s="62"/>
    </row>
    <row r="422" ht="15.75" customHeight="1">
      <c r="D422" s="62"/>
    </row>
    <row r="423" ht="15.75" customHeight="1">
      <c r="D423" s="62"/>
    </row>
    <row r="424" ht="15.75" customHeight="1">
      <c r="D424" s="62"/>
    </row>
    <row r="425" ht="15.75" customHeight="1">
      <c r="D425" s="62"/>
    </row>
    <row r="426" ht="15.75" customHeight="1">
      <c r="D426" s="62"/>
    </row>
    <row r="427" ht="15.75" customHeight="1">
      <c r="D427" s="62"/>
    </row>
    <row r="428" ht="15.75" customHeight="1">
      <c r="D428" s="62"/>
    </row>
    <row r="429" ht="15.75" customHeight="1">
      <c r="D429" s="62"/>
    </row>
    <row r="430" ht="15.75" customHeight="1">
      <c r="D430" s="62"/>
    </row>
    <row r="431" ht="15.75" customHeight="1">
      <c r="D431" s="62"/>
    </row>
    <row r="432" ht="15.75" customHeight="1">
      <c r="D432" s="62"/>
    </row>
    <row r="433" ht="15.75" customHeight="1">
      <c r="D433" s="62"/>
    </row>
    <row r="434" ht="15.75" customHeight="1">
      <c r="D434" s="62"/>
    </row>
    <row r="435" ht="15.75" customHeight="1">
      <c r="D435" s="62"/>
    </row>
    <row r="436" ht="15.75" customHeight="1">
      <c r="D436" s="62"/>
    </row>
    <row r="437" ht="15.75" customHeight="1">
      <c r="D437" s="62"/>
    </row>
    <row r="438" ht="15.75" customHeight="1">
      <c r="D438" s="62"/>
    </row>
    <row r="439" ht="15.75" customHeight="1">
      <c r="D439" s="62"/>
    </row>
    <row r="440" ht="15.75" customHeight="1">
      <c r="D440" s="62"/>
    </row>
    <row r="441" ht="15.75" customHeight="1">
      <c r="D441" s="62"/>
    </row>
    <row r="442" ht="15.75" customHeight="1">
      <c r="D442" s="62"/>
    </row>
    <row r="443" ht="15.75" customHeight="1">
      <c r="D443" s="62"/>
    </row>
    <row r="444" ht="15.75" customHeight="1">
      <c r="D444" s="62"/>
    </row>
    <row r="445" ht="15.75" customHeight="1">
      <c r="D445" s="62"/>
    </row>
    <row r="446" ht="15.75" customHeight="1">
      <c r="D446" s="62"/>
    </row>
    <row r="447" ht="15.75" customHeight="1">
      <c r="D447" s="62"/>
    </row>
    <row r="448" ht="15.75" customHeight="1">
      <c r="D448" s="62"/>
    </row>
    <row r="449" ht="15.75" customHeight="1">
      <c r="D449" s="62"/>
    </row>
    <row r="450" ht="15.75" customHeight="1">
      <c r="D450" s="62"/>
    </row>
    <row r="451" ht="15.75" customHeight="1">
      <c r="D451" s="62"/>
    </row>
    <row r="452" ht="15.75" customHeight="1">
      <c r="D452" s="62"/>
    </row>
    <row r="453" ht="15.75" customHeight="1">
      <c r="D453" s="62"/>
    </row>
    <row r="454" ht="15.75" customHeight="1">
      <c r="D454" s="62"/>
    </row>
    <row r="455" ht="15.75" customHeight="1">
      <c r="D455" s="62"/>
    </row>
    <row r="456" ht="15.75" customHeight="1">
      <c r="D456" s="62"/>
    </row>
    <row r="457" ht="15.75" customHeight="1">
      <c r="D457" s="62"/>
    </row>
    <row r="458" ht="15.75" customHeight="1">
      <c r="D458" s="62"/>
    </row>
    <row r="459" ht="15.75" customHeight="1">
      <c r="D459" s="62"/>
    </row>
    <row r="460" ht="15.75" customHeight="1">
      <c r="D460" s="62"/>
    </row>
    <row r="461" ht="15.75" customHeight="1">
      <c r="D461" s="62"/>
    </row>
    <row r="462" ht="15.75" customHeight="1">
      <c r="D462" s="62"/>
    </row>
    <row r="463" ht="15.75" customHeight="1">
      <c r="D463" s="62"/>
    </row>
    <row r="464" ht="15.75" customHeight="1">
      <c r="D464" s="62"/>
    </row>
    <row r="465" ht="15.75" customHeight="1">
      <c r="D465" s="62"/>
    </row>
    <row r="466" ht="15.75" customHeight="1">
      <c r="D466" s="62"/>
    </row>
    <row r="467" ht="15.75" customHeight="1">
      <c r="D467" s="62"/>
    </row>
    <row r="468" ht="15.75" customHeight="1">
      <c r="D468" s="62"/>
    </row>
    <row r="469" ht="15.75" customHeight="1">
      <c r="D469" s="62"/>
    </row>
    <row r="470" ht="15.75" customHeight="1">
      <c r="D470" s="62"/>
    </row>
    <row r="471" ht="15.75" customHeight="1">
      <c r="D471" s="62"/>
    </row>
    <row r="472" ht="15.75" customHeight="1">
      <c r="D472" s="62"/>
    </row>
    <row r="473" ht="15.75" customHeight="1">
      <c r="D473" s="62"/>
    </row>
    <row r="474" ht="15.75" customHeight="1">
      <c r="D474" s="62"/>
    </row>
    <row r="475" ht="15.75" customHeight="1">
      <c r="D475" s="62"/>
    </row>
    <row r="476" ht="15.75" customHeight="1">
      <c r="D476" s="62"/>
    </row>
    <row r="477" ht="15.75" customHeight="1">
      <c r="D477" s="62"/>
    </row>
    <row r="478" ht="15.75" customHeight="1">
      <c r="D478" s="62"/>
    </row>
    <row r="479" ht="15.75" customHeight="1">
      <c r="D479" s="62"/>
    </row>
    <row r="480" ht="15.75" customHeight="1">
      <c r="D480" s="62"/>
    </row>
    <row r="481" ht="15.75" customHeight="1">
      <c r="D481" s="62"/>
    </row>
    <row r="482" ht="15.75" customHeight="1">
      <c r="D482" s="62"/>
    </row>
    <row r="483" ht="15.75" customHeight="1">
      <c r="D483" s="62"/>
    </row>
    <row r="484" ht="15.75" customHeight="1">
      <c r="D484" s="62"/>
    </row>
    <row r="485" ht="15.75" customHeight="1">
      <c r="D485" s="62"/>
    </row>
    <row r="486" ht="15.75" customHeight="1">
      <c r="D486" s="62"/>
    </row>
    <row r="487" ht="15.75" customHeight="1">
      <c r="D487" s="62"/>
    </row>
    <row r="488" ht="15.75" customHeight="1">
      <c r="D488" s="62"/>
    </row>
    <row r="489" ht="15.75" customHeight="1">
      <c r="D489" s="62"/>
    </row>
    <row r="490" ht="15.75" customHeight="1">
      <c r="D490" s="62"/>
    </row>
    <row r="491" ht="15.75" customHeight="1">
      <c r="D491" s="62"/>
    </row>
    <row r="492" ht="15.75" customHeight="1">
      <c r="D492" s="62"/>
    </row>
    <row r="493" ht="15.75" customHeight="1">
      <c r="D493" s="62"/>
    </row>
    <row r="494" ht="15.75" customHeight="1">
      <c r="D494" s="62"/>
    </row>
    <row r="495" ht="15.75" customHeight="1">
      <c r="D495" s="62"/>
    </row>
    <row r="496" ht="15.75" customHeight="1">
      <c r="D496" s="62"/>
    </row>
    <row r="497" ht="15.75" customHeight="1">
      <c r="D497" s="62"/>
    </row>
    <row r="498" ht="15.75" customHeight="1">
      <c r="D498" s="62"/>
    </row>
    <row r="499" ht="15.75" customHeight="1">
      <c r="D499" s="62"/>
    </row>
    <row r="500" ht="15.75" customHeight="1">
      <c r="D500" s="62"/>
    </row>
    <row r="501" ht="15.75" customHeight="1">
      <c r="D501" s="62"/>
    </row>
    <row r="502" ht="15.75" customHeight="1">
      <c r="D502" s="62"/>
    </row>
    <row r="503" ht="15.75" customHeight="1">
      <c r="D503" s="62"/>
    </row>
    <row r="504" ht="15.75" customHeight="1">
      <c r="D504" s="62"/>
    </row>
    <row r="505" ht="15.75" customHeight="1">
      <c r="D505" s="62"/>
    </row>
    <row r="506" ht="15.75" customHeight="1">
      <c r="D506" s="62"/>
    </row>
    <row r="507" ht="15.75" customHeight="1">
      <c r="D507" s="62"/>
    </row>
    <row r="508" ht="15.75" customHeight="1">
      <c r="D508" s="62"/>
    </row>
    <row r="509" ht="15.75" customHeight="1">
      <c r="D509" s="62"/>
    </row>
    <row r="510" ht="15.75" customHeight="1">
      <c r="D510" s="62"/>
    </row>
    <row r="511" ht="15.75" customHeight="1">
      <c r="D511" s="62"/>
    </row>
    <row r="512" ht="15.75" customHeight="1">
      <c r="D512" s="62"/>
    </row>
    <row r="513" ht="15.75" customHeight="1">
      <c r="D513" s="62"/>
    </row>
    <row r="514" ht="15.75" customHeight="1">
      <c r="D514" s="62"/>
    </row>
    <row r="515" ht="15.75" customHeight="1">
      <c r="D515" s="62"/>
    </row>
    <row r="516" ht="15.75" customHeight="1">
      <c r="D516" s="62"/>
    </row>
    <row r="517" ht="15.75" customHeight="1">
      <c r="D517" s="62"/>
    </row>
    <row r="518" ht="15.75" customHeight="1">
      <c r="D518" s="62"/>
    </row>
    <row r="519" ht="15.75" customHeight="1">
      <c r="D519" s="62"/>
    </row>
    <row r="520" ht="15.75" customHeight="1">
      <c r="D520" s="62"/>
    </row>
    <row r="521" ht="15.75" customHeight="1">
      <c r="D521" s="62"/>
    </row>
    <row r="522" ht="15.75" customHeight="1">
      <c r="D522" s="62"/>
    </row>
    <row r="523" ht="15.75" customHeight="1">
      <c r="D523" s="62"/>
    </row>
    <row r="524" ht="15.75" customHeight="1">
      <c r="D524" s="62"/>
    </row>
    <row r="525" ht="15.75" customHeight="1">
      <c r="D525" s="62"/>
    </row>
    <row r="526" ht="15.75" customHeight="1">
      <c r="D526" s="62"/>
    </row>
    <row r="527" ht="15.75" customHeight="1">
      <c r="D527" s="62"/>
    </row>
    <row r="528" ht="15.75" customHeight="1">
      <c r="D528" s="62"/>
    </row>
    <row r="529" ht="15.75" customHeight="1">
      <c r="D529" s="62"/>
    </row>
    <row r="530" ht="15.75" customHeight="1">
      <c r="D530" s="62"/>
    </row>
    <row r="531" ht="15.75" customHeight="1">
      <c r="D531" s="62"/>
    </row>
    <row r="532" ht="15.75" customHeight="1">
      <c r="D532" s="62"/>
    </row>
    <row r="533" ht="15.75" customHeight="1">
      <c r="D533" s="62"/>
    </row>
    <row r="534" ht="15.75" customHeight="1">
      <c r="D534" s="62"/>
    </row>
    <row r="535" ht="15.75" customHeight="1">
      <c r="D535" s="62"/>
    </row>
    <row r="536" ht="15.75" customHeight="1">
      <c r="D536" s="62"/>
    </row>
    <row r="537" ht="15.75" customHeight="1">
      <c r="D537" s="62"/>
    </row>
    <row r="538" ht="15.75" customHeight="1">
      <c r="D538" s="62"/>
    </row>
    <row r="539" ht="15.75" customHeight="1">
      <c r="D539" s="62"/>
    </row>
    <row r="540" ht="15.75" customHeight="1">
      <c r="D540" s="62"/>
    </row>
    <row r="541" ht="15.75" customHeight="1">
      <c r="D541" s="62"/>
    </row>
    <row r="542" ht="15.75" customHeight="1">
      <c r="D542" s="62"/>
    </row>
    <row r="543" ht="15.75" customHeight="1">
      <c r="D543" s="62"/>
    </row>
    <row r="544" ht="15.75" customHeight="1">
      <c r="D544" s="62"/>
    </row>
    <row r="545" ht="15.75" customHeight="1">
      <c r="D545" s="62"/>
    </row>
    <row r="546" ht="15.75" customHeight="1">
      <c r="D546" s="62"/>
    </row>
    <row r="547" ht="15.75" customHeight="1">
      <c r="D547" s="62"/>
    </row>
    <row r="548" ht="15.75" customHeight="1">
      <c r="D548" s="62"/>
    </row>
    <row r="549" ht="15.75" customHeight="1">
      <c r="D549" s="62"/>
    </row>
    <row r="550" ht="15.75" customHeight="1">
      <c r="D550" s="62"/>
    </row>
    <row r="551" ht="15.75" customHeight="1">
      <c r="D551" s="62"/>
    </row>
    <row r="552" ht="15.75" customHeight="1">
      <c r="D552" s="62"/>
    </row>
    <row r="553" ht="15.75" customHeight="1">
      <c r="D553" s="62"/>
    </row>
    <row r="554" ht="15.75" customHeight="1">
      <c r="D554" s="62"/>
    </row>
    <row r="555" ht="15.75" customHeight="1">
      <c r="D555" s="62"/>
    </row>
    <row r="556" ht="15.75" customHeight="1">
      <c r="D556" s="62"/>
    </row>
    <row r="557" ht="15.75" customHeight="1">
      <c r="D557" s="62"/>
    </row>
    <row r="558" ht="15.75" customHeight="1">
      <c r="D558" s="62"/>
    </row>
    <row r="559" ht="15.75" customHeight="1">
      <c r="D559" s="62"/>
    </row>
    <row r="560" ht="15.75" customHeight="1">
      <c r="D560" s="62"/>
    </row>
    <row r="561" ht="15.75" customHeight="1">
      <c r="D561" s="62"/>
    </row>
    <row r="562" ht="15.75" customHeight="1">
      <c r="D562" s="62"/>
    </row>
    <row r="563" ht="15.75" customHeight="1">
      <c r="D563" s="62"/>
    </row>
    <row r="564" ht="15.75" customHeight="1">
      <c r="D564" s="62"/>
    </row>
    <row r="565" ht="15.75" customHeight="1">
      <c r="D565" s="62"/>
    </row>
    <row r="566" ht="15.75" customHeight="1">
      <c r="D566" s="62"/>
    </row>
    <row r="567" ht="15.75" customHeight="1">
      <c r="D567" s="62"/>
    </row>
    <row r="568" ht="15.75" customHeight="1">
      <c r="D568" s="62"/>
    </row>
    <row r="569" ht="15.75" customHeight="1">
      <c r="D569" s="62"/>
    </row>
    <row r="570" ht="15.75" customHeight="1">
      <c r="D570" s="62"/>
    </row>
    <row r="571" ht="15.75" customHeight="1">
      <c r="D571" s="62"/>
    </row>
    <row r="572" ht="15.75" customHeight="1">
      <c r="D572" s="62"/>
    </row>
    <row r="573" ht="15.75" customHeight="1">
      <c r="D573" s="62"/>
    </row>
    <row r="574" ht="15.75" customHeight="1">
      <c r="D574" s="62"/>
    </row>
    <row r="575" ht="15.75" customHeight="1">
      <c r="D575" s="62"/>
    </row>
    <row r="576" ht="15.75" customHeight="1">
      <c r="D576" s="62"/>
    </row>
    <row r="577" ht="15.75" customHeight="1">
      <c r="D577" s="62"/>
    </row>
    <row r="578" ht="15.75" customHeight="1">
      <c r="D578" s="62"/>
    </row>
    <row r="579" ht="15.75" customHeight="1">
      <c r="D579" s="62"/>
    </row>
    <row r="580" ht="15.75" customHeight="1">
      <c r="D580" s="62"/>
    </row>
    <row r="581" ht="15.75" customHeight="1">
      <c r="D581" s="62"/>
    </row>
    <row r="582" ht="15.75" customHeight="1">
      <c r="D582" s="62"/>
    </row>
    <row r="583" ht="15.75" customHeight="1">
      <c r="D583" s="62"/>
    </row>
    <row r="584" ht="15.75" customHeight="1">
      <c r="D584" s="62"/>
    </row>
    <row r="585" ht="15.75" customHeight="1">
      <c r="D585" s="62"/>
    </row>
    <row r="586" ht="15.75" customHeight="1">
      <c r="D586" s="62"/>
    </row>
    <row r="587" ht="15.75" customHeight="1">
      <c r="D587" s="62"/>
    </row>
    <row r="588" ht="15.75" customHeight="1">
      <c r="D588" s="62"/>
    </row>
    <row r="589" ht="15.75" customHeight="1">
      <c r="D589" s="62"/>
    </row>
    <row r="590" ht="15.75" customHeight="1">
      <c r="D590" s="62"/>
    </row>
    <row r="591" ht="15.75" customHeight="1">
      <c r="D591" s="62"/>
    </row>
    <row r="592" ht="15.75" customHeight="1">
      <c r="D592" s="62"/>
    </row>
    <row r="593" ht="15.75" customHeight="1">
      <c r="D593" s="62"/>
    </row>
    <row r="594" ht="15.75" customHeight="1">
      <c r="D594" s="62"/>
    </row>
    <row r="595" ht="15.75" customHeight="1">
      <c r="D595" s="62"/>
    </row>
    <row r="596" ht="15.75" customHeight="1">
      <c r="D596" s="62"/>
    </row>
    <row r="597" ht="15.75" customHeight="1">
      <c r="D597" s="62"/>
    </row>
    <row r="598" ht="15.75" customHeight="1">
      <c r="D598" s="62"/>
    </row>
    <row r="599" ht="15.75" customHeight="1">
      <c r="D599" s="62"/>
    </row>
    <row r="600" ht="15.75" customHeight="1">
      <c r="D600" s="62"/>
    </row>
    <row r="601" ht="15.75" customHeight="1">
      <c r="D601" s="62"/>
    </row>
    <row r="602" ht="15.75" customHeight="1">
      <c r="D602" s="62"/>
    </row>
    <row r="603" ht="15.75" customHeight="1">
      <c r="D603" s="62"/>
    </row>
    <row r="604" ht="15.75" customHeight="1">
      <c r="D604" s="62"/>
    </row>
    <row r="605" ht="15.75" customHeight="1">
      <c r="D605" s="62"/>
    </row>
    <row r="606" ht="15.75" customHeight="1">
      <c r="D606" s="62"/>
    </row>
    <row r="607" ht="15.75" customHeight="1">
      <c r="D607" s="62"/>
    </row>
    <row r="608" ht="15.75" customHeight="1">
      <c r="D608" s="62"/>
    </row>
    <row r="609" ht="15.75" customHeight="1">
      <c r="D609" s="62"/>
    </row>
    <row r="610" ht="15.75" customHeight="1">
      <c r="D610" s="62"/>
    </row>
    <row r="611" ht="15.75" customHeight="1">
      <c r="D611" s="62"/>
    </row>
    <row r="612" ht="15.75" customHeight="1">
      <c r="D612" s="62"/>
    </row>
    <row r="613" ht="15.75" customHeight="1">
      <c r="D613" s="62"/>
    </row>
    <row r="614" ht="15.75" customHeight="1">
      <c r="D614" s="62"/>
    </row>
    <row r="615" ht="15.75" customHeight="1">
      <c r="D615" s="62"/>
    </row>
    <row r="616" ht="15.75" customHeight="1">
      <c r="D616" s="62"/>
    </row>
    <row r="617" ht="15.75" customHeight="1">
      <c r="D617" s="62"/>
    </row>
    <row r="618" ht="15.75" customHeight="1">
      <c r="D618" s="62"/>
    </row>
    <row r="619" ht="15.75" customHeight="1">
      <c r="D619" s="62"/>
    </row>
    <row r="620" ht="15.75" customHeight="1">
      <c r="D620" s="62"/>
    </row>
    <row r="621" ht="15.75" customHeight="1">
      <c r="D621" s="62"/>
    </row>
    <row r="622" ht="15.75" customHeight="1">
      <c r="D622" s="62"/>
    </row>
    <row r="623" ht="15.75" customHeight="1">
      <c r="D623" s="62"/>
    </row>
    <row r="624" ht="15.75" customHeight="1">
      <c r="D624" s="62"/>
    </row>
    <row r="625" ht="15.75" customHeight="1">
      <c r="D625" s="62"/>
    </row>
    <row r="626" ht="15.75" customHeight="1">
      <c r="D626" s="62"/>
    </row>
    <row r="627" ht="15.75" customHeight="1">
      <c r="D627" s="62"/>
    </row>
    <row r="628" ht="15.75" customHeight="1">
      <c r="D628" s="62"/>
    </row>
    <row r="629" ht="15.75" customHeight="1">
      <c r="D629" s="62"/>
    </row>
    <row r="630" ht="15.75" customHeight="1">
      <c r="D630" s="62"/>
    </row>
    <row r="631" ht="15.75" customHeight="1">
      <c r="D631" s="62"/>
    </row>
    <row r="632" ht="15.75" customHeight="1">
      <c r="D632" s="62"/>
    </row>
    <row r="633" ht="15.75" customHeight="1">
      <c r="D633" s="62"/>
    </row>
    <row r="634" ht="15.75" customHeight="1">
      <c r="D634" s="62"/>
    </row>
    <row r="635" ht="15.75" customHeight="1">
      <c r="D635" s="62"/>
    </row>
    <row r="636" ht="15.75" customHeight="1">
      <c r="D636" s="62"/>
    </row>
    <row r="637" ht="15.75" customHeight="1">
      <c r="D637" s="62"/>
    </row>
    <row r="638" ht="15.75" customHeight="1">
      <c r="D638" s="62"/>
    </row>
    <row r="639" ht="15.75" customHeight="1">
      <c r="D639" s="62"/>
    </row>
    <row r="640" ht="15.75" customHeight="1">
      <c r="D640" s="62"/>
    </row>
    <row r="641" ht="15.75" customHeight="1">
      <c r="D641" s="62"/>
    </row>
    <row r="642" ht="15.75" customHeight="1">
      <c r="D642" s="62"/>
    </row>
    <row r="643" ht="15.75" customHeight="1">
      <c r="D643" s="62"/>
    </row>
    <row r="644" ht="15.75" customHeight="1">
      <c r="D644" s="62"/>
    </row>
    <row r="645" ht="15.75" customHeight="1">
      <c r="D645" s="62"/>
    </row>
    <row r="646" ht="15.75" customHeight="1">
      <c r="D646" s="62"/>
    </row>
    <row r="647" ht="15.75" customHeight="1">
      <c r="D647" s="62"/>
    </row>
    <row r="648" ht="15.75" customHeight="1">
      <c r="D648" s="62"/>
    </row>
    <row r="649" ht="15.75" customHeight="1">
      <c r="D649" s="62"/>
    </row>
    <row r="650" ht="15.75" customHeight="1">
      <c r="D650" s="62"/>
    </row>
    <row r="651" ht="15.75" customHeight="1">
      <c r="D651" s="62"/>
    </row>
    <row r="652" ht="15.75" customHeight="1">
      <c r="D652" s="62"/>
    </row>
    <row r="653" ht="15.75" customHeight="1">
      <c r="D653" s="62"/>
    </row>
    <row r="654" ht="15.75" customHeight="1">
      <c r="D654" s="62"/>
    </row>
    <row r="655" ht="15.75" customHeight="1">
      <c r="D655" s="62"/>
    </row>
    <row r="656" ht="15.75" customHeight="1">
      <c r="D656" s="62"/>
    </row>
    <row r="657" ht="15.75" customHeight="1">
      <c r="D657" s="62"/>
    </row>
    <row r="658" ht="15.75" customHeight="1">
      <c r="D658" s="62"/>
    </row>
    <row r="659" ht="15.75" customHeight="1">
      <c r="D659" s="62"/>
    </row>
    <row r="660" ht="15.75" customHeight="1">
      <c r="D660" s="62"/>
    </row>
    <row r="661" ht="15.75" customHeight="1">
      <c r="D661" s="62"/>
    </row>
    <row r="662" ht="15.75" customHeight="1">
      <c r="D662" s="62"/>
    </row>
    <row r="663" ht="15.75" customHeight="1">
      <c r="D663" s="62"/>
    </row>
    <row r="664" ht="15.75" customHeight="1">
      <c r="D664" s="62"/>
    </row>
    <row r="665" ht="15.75" customHeight="1">
      <c r="D665" s="62"/>
    </row>
    <row r="666" ht="15.75" customHeight="1">
      <c r="D666" s="62"/>
    </row>
    <row r="667" ht="15.75" customHeight="1">
      <c r="D667" s="62"/>
    </row>
    <row r="668" ht="15.75" customHeight="1">
      <c r="D668" s="62"/>
    </row>
    <row r="669" ht="15.75" customHeight="1">
      <c r="D669" s="62"/>
    </row>
    <row r="670" ht="15.75" customHeight="1">
      <c r="D670" s="62"/>
    </row>
    <row r="671" ht="15.75" customHeight="1">
      <c r="D671" s="62"/>
    </row>
    <row r="672" ht="15.75" customHeight="1">
      <c r="D672" s="62"/>
    </row>
    <row r="673" ht="15.75" customHeight="1">
      <c r="D673" s="62"/>
    </row>
    <row r="674" ht="15.75" customHeight="1">
      <c r="D674" s="62"/>
    </row>
    <row r="675" ht="15.75" customHeight="1">
      <c r="D675" s="62"/>
    </row>
    <row r="676" ht="15.75" customHeight="1">
      <c r="D676" s="62"/>
    </row>
    <row r="677" ht="15.75" customHeight="1">
      <c r="D677" s="62"/>
    </row>
    <row r="678" ht="15.75" customHeight="1">
      <c r="D678" s="62"/>
    </row>
    <row r="679" ht="15.75" customHeight="1">
      <c r="D679" s="62"/>
    </row>
    <row r="680" ht="15.75" customHeight="1">
      <c r="D680" s="62"/>
    </row>
    <row r="681" ht="15.75" customHeight="1">
      <c r="D681" s="62"/>
    </row>
    <row r="682" ht="15.75" customHeight="1">
      <c r="D682" s="62"/>
    </row>
    <row r="683" ht="15.75" customHeight="1">
      <c r="D683" s="62"/>
    </row>
    <row r="684" ht="15.75" customHeight="1">
      <c r="D684" s="62"/>
    </row>
    <row r="685" ht="15.75" customHeight="1">
      <c r="D685" s="62"/>
    </row>
    <row r="686" ht="15.75" customHeight="1">
      <c r="D686" s="62"/>
    </row>
    <row r="687" ht="15.75" customHeight="1">
      <c r="D687" s="62"/>
    </row>
    <row r="688" ht="15.75" customHeight="1">
      <c r="D688" s="62"/>
    </row>
    <row r="689" ht="15.75" customHeight="1">
      <c r="D689" s="62"/>
    </row>
    <row r="690" ht="15.75" customHeight="1">
      <c r="D690" s="62"/>
    </row>
    <row r="691" ht="15.75" customHeight="1">
      <c r="D691" s="62"/>
    </row>
    <row r="692" ht="15.75" customHeight="1">
      <c r="D692" s="62"/>
    </row>
    <row r="693" ht="15.75" customHeight="1">
      <c r="D693" s="62"/>
    </row>
    <row r="694" ht="15.75" customHeight="1">
      <c r="D694" s="62"/>
    </row>
    <row r="695" ht="15.75" customHeight="1">
      <c r="D695" s="62"/>
    </row>
    <row r="696" ht="15.75" customHeight="1">
      <c r="D696" s="62"/>
    </row>
    <row r="697" ht="15.75" customHeight="1">
      <c r="D697" s="62"/>
    </row>
    <row r="698" ht="15.75" customHeight="1">
      <c r="D698" s="62"/>
    </row>
    <row r="699" ht="15.75" customHeight="1">
      <c r="D699" s="62"/>
    </row>
    <row r="700" ht="15.75" customHeight="1">
      <c r="D700" s="62"/>
    </row>
    <row r="701" ht="15.75" customHeight="1">
      <c r="D701" s="62"/>
    </row>
    <row r="702" ht="15.75" customHeight="1">
      <c r="D702" s="62"/>
    </row>
    <row r="703" ht="15.75" customHeight="1">
      <c r="D703" s="62"/>
    </row>
    <row r="704" ht="15.75" customHeight="1">
      <c r="D704" s="62"/>
    </row>
    <row r="705" ht="15.75" customHeight="1">
      <c r="D705" s="62"/>
    </row>
    <row r="706" ht="15.75" customHeight="1">
      <c r="D706" s="62"/>
    </row>
    <row r="707" ht="15.75" customHeight="1">
      <c r="D707" s="62"/>
    </row>
    <row r="708" ht="15.75" customHeight="1">
      <c r="D708" s="62"/>
    </row>
    <row r="709" ht="15.75" customHeight="1">
      <c r="D709" s="62"/>
    </row>
    <row r="710" ht="15.75" customHeight="1">
      <c r="D710" s="62"/>
    </row>
    <row r="711" ht="15.75" customHeight="1">
      <c r="D711" s="62"/>
    </row>
    <row r="712" ht="15.75" customHeight="1">
      <c r="D712" s="62"/>
    </row>
    <row r="713" ht="15.75" customHeight="1">
      <c r="D713" s="62"/>
    </row>
    <row r="714" ht="15.75" customHeight="1">
      <c r="D714" s="62"/>
    </row>
    <row r="715" ht="15.75" customHeight="1">
      <c r="D715" s="62"/>
    </row>
    <row r="716" ht="15.75" customHeight="1">
      <c r="D716" s="62"/>
    </row>
    <row r="717" ht="15.75" customHeight="1">
      <c r="D717" s="62"/>
    </row>
    <row r="718" ht="15.75" customHeight="1">
      <c r="D718" s="62"/>
    </row>
    <row r="719" ht="15.75" customHeight="1">
      <c r="D719" s="62"/>
    </row>
    <row r="720" ht="15.75" customHeight="1">
      <c r="D720" s="62"/>
    </row>
    <row r="721" ht="15.75" customHeight="1">
      <c r="D721" s="62"/>
    </row>
    <row r="722" ht="15.75" customHeight="1">
      <c r="D722" s="62"/>
    </row>
    <row r="723" ht="15.75" customHeight="1">
      <c r="D723" s="62"/>
    </row>
    <row r="724" ht="15.75" customHeight="1">
      <c r="D724" s="62"/>
    </row>
    <row r="725" ht="15.75" customHeight="1">
      <c r="D725" s="62"/>
    </row>
    <row r="726" ht="15.75" customHeight="1">
      <c r="D726" s="62"/>
    </row>
    <row r="727" ht="15.75" customHeight="1">
      <c r="D727" s="62"/>
    </row>
    <row r="728" ht="15.75" customHeight="1">
      <c r="D728" s="62"/>
    </row>
    <row r="729" ht="15.75" customHeight="1">
      <c r="D729" s="62"/>
    </row>
    <row r="730" ht="15.75" customHeight="1">
      <c r="D730" s="62"/>
    </row>
    <row r="731" ht="15.75" customHeight="1">
      <c r="D731" s="62"/>
    </row>
    <row r="732" ht="15.75" customHeight="1">
      <c r="D732" s="62"/>
    </row>
    <row r="733" ht="15.75" customHeight="1">
      <c r="D733" s="62"/>
    </row>
    <row r="734" ht="15.75" customHeight="1">
      <c r="D734" s="62"/>
    </row>
    <row r="735" ht="15.75" customHeight="1">
      <c r="D735" s="62"/>
    </row>
    <row r="736" ht="15.75" customHeight="1">
      <c r="D736" s="62"/>
    </row>
    <row r="737" ht="15.75" customHeight="1">
      <c r="D737" s="62"/>
    </row>
    <row r="738" ht="15.75" customHeight="1">
      <c r="D738" s="62"/>
    </row>
    <row r="739" ht="15.75" customHeight="1">
      <c r="D739" s="62"/>
    </row>
    <row r="740" ht="15.75" customHeight="1">
      <c r="D740" s="62"/>
    </row>
    <row r="741" ht="15.75" customHeight="1">
      <c r="D741" s="62"/>
    </row>
    <row r="742" ht="15.75" customHeight="1">
      <c r="D742" s="62"/>
    </row>
    <row r="743" ht="15.75" customHeight="1">
      <c r="D743" s="62"/>
    </row>
    <row r="744" ht="15.75" customHeight="1">
      <c r="D744" s="62"/>
    </row>
    <row r="745" ht="15.75" customHeight="1">
      <c r="D745" s="62"/>
    </row>
    <row r="746" ht="15.75" customHeight="1">
      <c r="D746" s="62"/>
    </row>
    <row r="747" ht="15.75" customHeight="1">
      <c r="D747" s="62"/>
    </row>
    <row r="748" ht="15.75" customHeight="1">
      <c r="D748" s="62"/>
    </row>
    <row r="749" ht="15.75" customHeight="1">
      <c r="D749" s="62"/>
    </row>
    <row r="750" ht="15.75" customHeight="1">
      <c r="D750" s="62"/>
    </row>
    <row r="751" ht="15.75" customHeight="1">
      <c r="D751" s="62"/>
    </row>
    <row r="752" ht="15.75" customHeight="1">
      <c r="D752" s="62"/>
    </row>
    <row r="753" ht="15.75" customHeight="1">
      <c r="D753" s="62"/>
    </row>
    <row r="754" ht="15.75" customHeight="1">
      <c r="D754" s="62"/>
    </row>
    <row r="755" ht="15.75" customHeight="1">
      <c r="D755" s="62"/>
    </row>
    <row r="756" ht="15.75" customHeight="1">
      <c r="D756" s="62"/>
    </row>
    <row r="757" ht="15.75" customHeight="1">
      <c r="D757" s="62"/>
    </row>
    <row r="758" ht="15.75" customHeight="1">
      <c r="D758" s="62"/>
    </row>
    <row r="759" ht="15.75" customHeight="1">
      <c r="D759" s="62"/>
    </row>
    <row r="760" ht="15.75" customHeight="1">
      <c r="D760" s="62"/>
    </row>
    <row r="761" ht="15.75" customHeight="1">
      <c r="D761" s="62"/>
    </row>
    <row r="762" ht="15.75" customHeight="1">
      <c r="D762" s="62"/>
    </row>
    <row r="763" ht="15.75" customHeight="1">
      <c r="D763" s="62"/>
    </row>
    <row r="764" ht="15.75" customHeight="1">
      <c r="D764" s="62"/>
    </row>
    <row r="765" ht="15.75" customHeight="1">
      <c r="D765" s="62"/>
    </row>
    <row r="766" ht="15.75" customHeight="1">
      <c r="D766" s="62"/>
    </row>
    <row r="767" ht="15.75" customHeight="1">
      <c r="D767" s="62"/>
    </row>
    <row r="768" ht="15.75" customHeight="1">
      <c r="D768" s="62"/>
    </row>
    <row r="769" ht="15.75" customHeight="1">
      <c r="D769" s="62"/>
    </row>
    <row r="770" ht="15.75" customHeight="1">
      <c r="D770" s="62"/>
    </row>
    <row r="771" ht="15.75" customHeight="1">
      <c r="D771" s="62"/>
    </row>
    <row r="772" ht="15.75" customHeight="1">
      <c r="D772" s="62"/>
    </row>
    <row r="773" ht="15.75" customHeight="1">
      <c r="D773" s="62"/>
    </row>
    <row r="774" ht="15.75" customHeight="1">
      <c r="D774" s="62"/>
    </row>
    <row r="775" ht="15.75" customHeight="1">
      <c r="D775" s="62"/>
    </row>
    <row r="776" ht="15.75" customHeight="1">
      <c r="D776" s="62"/>
    </row>
    <row r="777" ht="15.75" customHeight="1">
      <c r="D777" s="62"/>
    </row>
    <row r="778" ht="15.75" customHeight="1">
      <c r="D778" s="62"/>
    </row>
    <row r="779" ht="15.75" customHeight="1">
      <c r="D779" s="62"/>
    </row>
    <row r="780" ht="15.75" customHeight="1">
      <c r="D780" s="62"/>
    </row>
    <row r="781" ht="15.75" customHeight="1">
      <c r="D781" s="62"/>
    </row>
    <row r="782" ht="15.75" customHeight="1">
      <c r="D782" s="62"/>
    </row>
    <row r="783" ht="15.75" customHeight="1">
      <c r="D783" s="62"/>
    </row>
    <row r="784" ht="15.75" customHeight="1">
      <c r="D784" s="62"/>
    </row>
    <row r="785" ht="15.75" customHeight="1">
      <c r="D785" s="62"/>
    </row>
    <row r="786" ht="15.75" customHeight="1">
      <c r="D786" s="62"/>
    </row>
    <row r="787" ht="15.75" customHeight="1">
      <c r="D787" s="62"/>
    </row>
    <row r="788" ht="15.75" customHeight="1">
      <c r="D788" s="62"/>
    </row>
    <row r="789" ht="15.75" customHeight="1">
      <c r="D789" s="62"/>
    </row>
    <row r="790" ht="15.75" customHeight="1">
      <c r="D790" s="62"/>
    </row>
    <row r="791" ht="15.75" customHeight="1">
      <c r="D791" s="62"/>
    </row>
    <row r="792" ht="15.75" customHeight="1">
      <c r="D792" s="62"/>
    </row>
    <row r="793" ht="15.75" customHeight="1">
      <c r="D793" s="62"/>
    </row>
    <row r="794" ht="15.75" customHeight="1">
      <c r="D794" s="62"/>
    </row>
    <row r="795" ht="15.75" customHeight="1">
      <c r="D795" s="62"/>
    </row>
    <row r="796" ht="15.75" customHeight="1">
      <c r="D796" s="62"/>
    </row>
    <row r="797" ht="15.75" customHeight="1">
      <c r="D797" s="62"/>
    </row>
    <row r="798" ht="15.75" customHeight="1">
      <c r="D798" s="62"/>
    </row>
    <row r="799" ht="15.75" customHeight="1">
      <c r="D799" s="62"/>
    </row>
    <row r="800" ht="15.75" customHeight="1">
      <c r="D800" s="62"/>
    </row>
    <row r="801" ht="15.75" customHeight="1">
      <c r="D801" s="62"/>
    </row>
    <row r="802" ht="15.75" customHeight="1">
      <c r="D802" s="62"/>
    </row>
    <row r="803" ht="15.75" customHeight="1">
      <c r="D803" s="62"/>
    </row>
    <row r="804" ht="15.75" customHeight="1">
      <c r="D804" s="62"/>
    </row>
    <row r="805" ht="15.75" customHeight="1">
      <c r="D805" s="62"/>
    </row>
    <row r="806" ht="15.75" customHeight="1">
      <c r="D806" s="62"/>
    </row>
    <row r="807" ht="15.75" customHeight="1">
      <c r="D807" s="62"/>
    </row>
    <row r="808" ht="15.75" customHeight="1">
      <c r="D808" s="62"/>
    </row>
    <row r="809" ht="15.75" customHeight="1">
      <c r="D809" s="62"/>
    </row>
    <row r="810" ht="15.75" customHeight="1">
      <c r="D810" s="62"/>
    </row>
    <row r="811" ht="15.75" customHeight="1">
      <c r="D811" s="62"/>
    </row>
    <row r="812" ht="15.75" customHeight="1">
      <c r="D812" s="62"/>
    </row>
    <row r="813" ht="15.75" customHeight="1">
      <c r="D813" s="62"/>
    </row>
    <row r="814" ht="15.75" customHeight="1">
      <c r="D814" s="62"/>
    </row>
    <row r="815" ht="15.75" customHeight="1">
      <c r="D815" s="62"/>
    </row>
    <row r="816" ht="15.75" customHeight="1">
      <c r="D816" s="62"/>
    </row>
    <row r="817" ht="15.75" customHeight="1">
      <c r="D817" s="62"/>
    </row>
    <row r="818" ht="15.75" customHeight="1">
      <c r="D818" s="62"/>
    </row>
    <row r="819" ht="15.75" customHeight="1">
      <c r="D819" s="62"/>
    </row>
    <row r="820" ht="15.75" customHeight="1">
      <c r="D820" s="62"/>
    </row>
    <row r="821" ht="15.75" customHeight="1">
      <c r="D821" s="62"/>
    </row>
    <row r="822" ht="15.75" customHeight="1">
      <c r="D822" s="62"/>
    </row>
    <row r="823" ht="15.75" customHeight="1">
      <c r="D823" s="62"/>
    </row>
    <row r="824" ht="15.75" customHeight="1">
      <c r="D824" s="62"/>
    </row>
    <row r="825" ht="15.75" customHeight="1">
      <c r="D825" s="62"/>
    </row>
    <row r="826" ht="15.75" customHeight="1">
      <c r="D826" s="62"/>
    </row>
    <row r="827" ht="15.75" customHeight="1">
      <c r="D827" s="62"/>
    </row>
    <row r="828" ht="15.75" customHeight="1">
      <c r="D828" s="62"/>
    </row>
    <row r="829" ht="15.75" customHeight="1">
      <c r="D829" s="62"/>
    </row>
    <row r="830" ht="15.75" customHeight="1">
      <c r="D830" s="62"/>
    </row>
    <row r="831" ht="15.75" customHeight="1">
      <c r="D831" s="62"/>
    </row>
    <row r="832" ht="15.75" customHeight="1">
      <c r="D832" s="62"/>
    </row>
    <row r="833" ht="15.75" customHeight="1">
      <c r="D833" s="62"/>
    </row>
    <row r="834" ht="15.75" customHeight="1">
      <c r="D834" s="62"/>
    </row>
    <row r="835" ht="15.75" customHeight="1">
      <c r="D835" s="62"/>
    </row>
    <row r="836" ht="15.75" customHeight="1">
      <c r="D836" s="62"/>
    </row>
    <row r="837" ht="15.75" customHeight="1">
      <c r="D837" s="62"/>
    </row>
    <row r="838" ht="15.75" customHeight="1">
      <c r="D838" s="62"/>
    </row>
    <row r="839" ht="15.75" customHeight="1">
      <c r="D839" s="62"/>
    </row>
    <row r="840" ht="15.75" customHeight="1">
      <c r="D840" s="62"/>
    </row>
    <row r="841" ht="15.75" customHeight="1">
      <c r="D841" s="62"/>
    </row>
    <row r="842" ht="15.75" customHeight="1">
      <c r="D842" s="62"/>
    </row>
    <row r="843" ht="15.75" customHeight="1">
      <c r="D843" s="62"/>
    </row>
    <row r="844" ht="15.75" customHeight="1">
      <c r="D844" s="62"/>
    </row>
    <row r="845" ht="15.75" customHeight="1">
      <c r="D845" s="62"/>
    </row>
    <row r="846" ht="15.75" customHeight="1">
      <c r="D846" s="62"/>
    </row>
    <row r="847" ht="15.75" customHeight="1">
      <c r="D847" s="62"/>
    </row>
    <row r="848" ht="15.75" customHeight="1">
      <c r="D848" s="62"/>
    </row>
    <row r="849" ht="15.75" customHeight="1">
      <c r="D849" s="62"/>
    </row>
    <row r="850" ht="15.75" customHeight="1">
      <c r="D850" s="62"/>
    </row>
    <row r="851" ht="15.75" customHeight="1">
      <c r="D851" s="62"/>
    </row>
    <row r="852" ht="15.75" customHeight="1">
      <c r="D852" s="62"/>
    </row>
    <row r="853" ht="15.75" customHeight="1">
      <c r="D853" s="62"/>
    </row>
    <row r="854" ht="15.75" customHeight="1">
      <c r="D854" s="62"/>
    </row>
    <row r="855" ht="15.75" customHeight="1">
      <c r="D855" s="62"/>
    </row>
    <row r="856" ht="15.75" customHeight="1">
      <c r="D856" s="62"/>
    </row>
    <row r="857" ht="15.75" customHeight="1">
      <c r="D857" s="62"/>
    </row>
    <row r="858" ht="15.75" customHeight="1">
      <c r="D858" s="62"/>
    </row>
    <row r="859" ht="15.75" customHeight="1">
      <c r="D859" s="62"/>
    </row>
    <row r="860" ht="15.75" customHeight="1">
      <c r="D860" s="62"/>
    </row>
    <row r="861" ht="15.75" customHeight="1">
      <c r="D861" s="62"/>
    </row>
    <row r="862" ht="15.75" customHeight="1">
      <c r="D862" s="62"/>
    </row>
    <row r="863" ht="15.75" customHeight="1">
      <c r="D863" s="62"/>
    </row>
    <row r="864" ht="15.75" customHeight="1">
      <c r="D864" s="62"/>
    </row>
    <row r="865" ht="15.75" customHeight="1">
      <c r="D865" s="62"/>
    </row>
    <row r="866" ht="15.75" customHeight="1">
      <c r="D866" s="62"/>
    </row>
    <row r="867" ht="15.75" customHeight="1">
      <c r="D867" s="62"/>
    </row>
    <row r="868" ht="15.75" customHeight="1">
      <c r="D868" s="62"/>
    </row>
    <row r="869" ht="15.75" customHeight="1">
      <c r="D869" s="62"/>
    </row>
    <row r="870" ht="15.75" customHeight="1">
      <c r="D870" s="62"/>
    </row>
    <row r="871" ht="15.75" customHeight="1">
      <c r="D871" s="62"/>
    </row>
    <row r="872" ht="15.75" customHeight="1">
      <c r="D872" s="62"/>
    </row>
    <row r="873" ht="15.75" customHeight="1">
      <c r="D873" s="62"/>
    </row>
    <row r="874" ht="15.75" customHeight="1">
      <c r="D874" s="62"/>
    </row>
    <row r="875" ht="15.75" customHeight="1">
      <c r="D875" s="62"/>
    </row>
    <row r="876" ht="15.75" customHeight="1">
      <c r="D876" s="62"/>
    </row>
    <row r="877" ht="15.75" customHeight="1">
      <c r="D877" s="62"/>
    </row>
    <row r="878" ht="15.75" customHeight="1">
      <c r="D878" s="62"/>
    </row>
    <row r="879" ht="15.75" customHeight="1">
      <c r="D879" s="62"/>
    </row>
    <row r="880" ht="15.75" customHeight="1">
      <c r="D880" s="62"/>
    </row>
    <row r="881" ht="15.75" customHeight="1">
      <c r="D881" s="62"/>
    </row>
    <row r="882" ht="15.75" customHeight="1">
      <c r="D882" s="62"/>
    </row>
    <row r="883" ht="15.75" customHeight="1">
      <c r="D883" s="62"/>
    </row>
    <row r="884" ht="15.75" customHeight="1">
      <c r="D884" s="62"/>
    </row>
    <row r="885" ht="15.75" customHeight="1">
      <c r="D885" s="62"/>
    </row>
    <row r="886" ht="15.75" customHeight="1">
      <c r="D886" s="62"/>
    </row>
    <row r="887" ht="15.75" customHeight="1">
      <c r="D887" s="62"/>
    </row>
    <row r="888" ht="15.75" customHeight="1">
      <c r="D888" s="62"/>
    </row>
    <row r="889" ht="15.75" customHeight="1">
      <c r="D889" s="62"/>
    </row>
    <row r="890" ht="15.75" customHeight="1">
      <c r="D890" s="62"/>
    </row>
    <row r="891" ht="15.75" customHeight="1">
      <c r="D891" s="62"/>
    </row>
    <row r="892" ht="15.75" customHeight="1">
      <c r="D892" s="62"/>
    </row>
    <row r="893" ht="15.75" customHeight="1">
      <c r="D893" s="62"/>
    </row>
    <row r="894" ht="15.75" customHeight="1">
      <c r="D894" s="62"/>
    </row>
    <row r="895" ht="15.75" customHeight="1">
      <c r="D895" s="62"/>
    </row>
    <row r="896" ht="15.75" customHeight="1">
      <c r="D896" s="62"/>
    </row>
    <row r="897" ht="15.75" customHeight="1">
      <c r="D897" s="62"/>
    </row>
    <row r="898" ht="15.75" customHeight="1">
      <c r="D898" s="62"/>
    </row>
    <row r="899" ht="15.75" customHeight="1">
      <c r="D899" s="62"/>
    </row>
    <row r="900" ht="15.75" customHeight="1">
      <c r="D900" s="62"/>
    </row>
    <row r="901" ht="15.75" customHeight="1">
      <c r="D901" s="62"/>
    </row>
    <row r="902" ht="15.75" customHeight="1">
      <c r="D902" s="62"/>
    </row>
    <row r="903" ht="15.75" customHeight="1">
      <c r="D903" s="62"/>
    </row>
    <row r="904" ht="15.75" customHeight="1">
      <c r="D904" s="62"/>
    </row>
    <row r="905" ht="15.75" customHeight="1">
      <c r="D905" s="62"/>
    </row>
    <row r="906" ht="15.75" customHeight="1">
      <c r="D906" s="62"/>
    </row>
    <row r="907" ht="15.75" customHeight="1">
      <c r="D907" s="62"/>
    </row>
    <row r="908" ht="15.75" customHeight="1">
      <c r="D908" s="62"/>
    </row>
    <row r="909" ht="15.75" customHeight="1">
      <c r="D909" s="62"/>
    </row>
    <row r="910" ht="15.75" customHeight="1">
      <c r="D910" s="62"/>
    </row>
    <row r="911" ht="15.75" customHeight="1">
      <c r="D911" s="62"/>
    </row>
    <row r="912" ht="15.75" customHeight="1">
      <c r="D912" s="62"/>
    </row>
    <row r="913" ht="15.75" customHeight="1">
      <c r="D913" s="62"/>
    </row>
    <row r="914" ht="15.75" customHeight="1">
      <c r="D914" s="62"/>
    </row>
    <row r="915" ht="15.75" customHeight="1">
      <c r="D915" s="62"/>
    </row>
    <row r="916" ht="15.75" customHeight="1">
      <c r="D916" s="62"/>
    </row>
    <row r="917" ht="15.75" customHeight="1">
      <c r="D917" s="62"/>
    </row>
    <row r="918" ht="15.75" customHeight="1">
      <c r="D918" s="62"/>
    </row>
    <row r="919" ht="15.75" customHeight="1">
      <c r="D919" s="62"/>
    </row>
    <row r="920" ht="15.75" customHeight="1">
      <c r="D920" s="62"/>
    </row>
    <row r="921" ht="15.75" customHeight="1">
      <c r="D921" s="62"/>
    </row>
    <row r="922" ht="15.75" customHeight="1">
      <c r="D922" s="62"/>
    </row>
    <row r="923" ht="15.75" customHeight="1">
      <c r="D923" s="62"/>
    </row>
    <row r="924" ht="15.75" customHeight="1">
      <c r="D924" s="62"/>
    </row>
    <row r="925" ht="15.75" customHeight="1">
      <c r="D925" s="62"/>
    </row>
    <row r="926" ht="15.75" customHeight="1">
      <c r="D926" s="62"/>
    </row>
    <row r="927" ht="15.75" customHeight="1">
      <c r="D927" s="62"/>
    </row>
    <row r="928" ht="15.75" customHeight="1">
      <c r="D928" s="62"/>
    </row>
    <row r="929" ht="15.75" customHeight="1">
      <c r="D929" s="62"/>
    </row>
    <row r="930" ht="15.75" customHeight="1">
      <c r="D930" s="62"/>
    </row>
    <row r="931" ht="15.75" customHeight="1">
      <c r="D931" s="62"/>
    </row>
    <row r="932" ht="15.75" customHeight="1">
      <c r="D932" s="62"/>
    </row>
    <row r="933" ht="15.75" customHeight="1">
      <c r="D933" s="62"/>
    </row>
    <row r="934" ht="15.75" customHeight="1">
      <c r="D934" s="62"/>
    </row>
    <row r="935" ht="15.75" customHeight="1">
      <c r="D935" s="62"/>
    </row>
    <row r="936" ht="15.75" customHeight="1">
      <c r="D936" s="62"/>
    </row>
    <row r="937" ht="15.75" customHeight="1">
      <c r="D937" s="62"/>
    </row>
    <row r="938" ht="15.75" customHeight="1">
      <c r="D938" s="62"/>
    </row>
    <row r="939" ht="15.75" customHeight="1">
      <c r="D939" s="62"/>
    </row>
    <row r="940" ht="15.75" customHeight="1">
      <c r="D940" s="62"/>
    </row>
    <row r="941" ht="15.75" customHeight="1">
      <c r="D941" s="62"/>
    </row>
    <row r="942" ht="15.75" customHeight="1">
      <c r="D942" s="62"/>
    </row>
    <row r="943" ht="15.75" customHeight="1">
      <c r="D943" s="62"/>
    </row>
    <row r="944" ht="15.75" customHeight="1">
      <c r="D944" s="62"/>
    </row>
    <row r="945" ht="15.75" customHeight="1">
      <c r="D945" s="62"/>
    </row>
    <row r="946" ht="15.75" customHeight="1">
      <c r="D946" s="62"/>
    </row>
    <row r="947" ht="15.75" customHeight="1">
      <c r="D947" s="62"/>
    </row>
    <row r="948" ht="15.75" customHeight="1">
      <c r="D948" s="62"/>
    </row>
    <row r="949" ht="15.75" customHeight="1">
      <c r="D949" s="62"/>
    </row>
    <row r="950" ht="15.75" customHeight="1">
      <c r="D950" s="62"/>
    </row>
    <row r="951" ht="15.75" customHeight="1">
      <c r="D951" s="62"/>
    </row>
    <row r="952" ht="15.75" customHeight="1">
      <c r="D952" s="62"/>
    </row>
    <row r="953" ht="15.75" customHeight="1">
      <c r="D953" s="62"/>
    </row>
    <row r="954" ht="15.75" customHeight="1">
      <c r="D954" s="62"/>
    </row>
    <row r="955" ht="15.75" customHeight="1">
      <c r="D955" s="62"/>
    </row>
    <row r="956" ht="15.75" customHeight="1">
      <c r="D956" s="62"/>
    </row>
    <row r="957" ht="15.75" customHeight="1">
      <c r="D957" s="62"/>
    </row>
    <row r="958" ht="15.75" customHeight="1">
      <c r="D958" s="62"/>
    </row>
    <row r="959" ht="15.75" customHeight="1">
      <c r="D959" s="62"/>
    </row>
    <row r="960" ht="15.75" customHeight="1">
      <c r="D960" s="62"/>
    </row>
    <row r="961" ht="15.75" customHeight="1">
      <c r="D961" s="62"/>
    </row>
    <row r="962" ht="15.75" customHeight="1">
      <c r="D962" s="62"/>
    </row>
    <row r="963" ht="15.75" customHeight="1">
      <c r="D963" s="62"/>
    </row>
    <row r="964" ht="15.75" customHeight="1">
      <c r="D964" s="62"/>
    </row>
    <row r="965" ht="15.75" customHeight="1">
      <c r="D965" s="62"/>
    </row>
    <row r="966" ht="15.75" customHeight="1">
      <c r="D966" s="62"/>
    </row>
    <row r="967" ht="15.75" customHeight="1">
      <c r="D967" s="62"/>
    </row>
    <row r="968" ht="15.75" customHeight="1">
      <c r="D968" s="62"/>
    </row>
    <row r="969" ht="15.75" customHeight="1">
      <c r="D969" s="62"/>
    </row>
    <row r="970" ht="15.75" customHeight="1">
      <c r="D970" s="62"/>
    </row>
    <row r="971" ht="15.75" customHeight="1">
      <c r="D971" s="62"/>
    </row>
    <row r="972" ht="15.75" customHeight="1">
      <c r="D972" s="62"/>
    </row>
    <row r="973" ht="15.75" customHeight="1">
      <c r="D973" s="62"/>
    </row>
    <row r="974" ht="15.75" customHeight="1">
      <c r="D974" s="62"/>
    </row>
    <row r="975" ht="15.75" customHeight="1">
      <c r="D975" s="62"/>
    </row>
    <row r="976" ht="15.75" customHeight="1">
      <c r="D976" s="62"/>
    </row>
    <row r="977" ht="15.75" customHeight="1">
      <c r="D977" s="62"/>
    </row>
    <row r="978" ht="15.75" customHeight="1">
      <c r="D978" s="62"/>
    </row>
    <row r="979" ht="15.75" customHeight="1">
      <c r="D979" s="62"/>
    </row>
    <row r="980" ht="15.75" customHeight="1">
      <c r="D980" s="62"/>
    </row>
    <row r="981" ht="15.75" customHeight="1">
      <c r="D981" s="62"/>
    </row>
    <row r="982" ht="15.75" customHeight="1">
      <c r="D982" s="62"/>
    </row>
    <row r="983" ht="15.75" customHeight="1">
      <c r="D983" s="62"/>
    </row>
    <row r="984" ht="15.75" customHeight="1">
      <c r="D984" s="62"/>
    </row>
    <row r="985" ht="15.75" customHeight="1">
      <c r="D985" s="62"/>
    </row>
    <row r="986" ht="15.75" customHeight="1">
      <c r="D986" s="62"/>
    </row>
    <row r="987" ht="15.75" customHeight="1">
      <c r="D987" s="62"/>
    </row>
    <row r="988" ht="15.75" customHeight="1">
      <c r="D988" s="62"/>
    </row>
    <row r="989" ht="15.75" customHeight="1">
      <c r="D989" s="62"/>
    </row>
    <row r="990" ht="15.75" customHeight="1">
      <c r="D990" s="62"/>
    </row>
    <row r="991" ht="15.75" customHeight="1">
      <c r="D991" s="62"/>
    </row>
    <row r="992" ht="15.75" customHeight="1">
      <c r="D992" s="62"/>
    </row>
    <row r="993" ht="15.75" customHeight="1">
      <c r="D993" s="62"/>
    </row>
    <row r="994" ht="15.75" customHeight="1">
      <c r="D994" s="62"/>
    </row>
    <row r="995" ht="15.75" customHeight="1">
      <c r="D995" s="62"/>
    </row>
    <row r="996" ht="15.75" customHeight="1">
      <c r="D996" s="62"/>
    </row>
    <row r="997" ht="15.75" customHeight="1">
      <c r="D997" s="62"/>
    </row>
    <row r="998" ht="15.75" customHeight="1">
      <c r="D998" s="62"/>
    </row>
    <row r="999" ht="15.75" customHeight="1">
      <c r="D999" s="62"/>
    </row>
    <row r="1000" ht="15.75" customHeight="1">
      <c r="D1000" s="62"/>
    </row>
    <row r="1001" ht="15.75" customHeight="1">
      <c r="D1001" s="62"/>
    </row>
  </sheetData>
  <mergeCells count="17">
    <mergeCell ref="A2:F2"/>
    <mergeCell ref="A3:F3"/>
    <mergeCell ref="A4:F4"/>
    <mergeCell ref="A5:B5"/>
    <mergeCell ref="A6:B6"/>
    <mergeCell ref="A7:B7"/>
    <mergeCell ref="A8:B8"/>
    <mergeCell ref="A1:B1"/>
    <mergeCell ref="B14:E14"/>
    <mergeCell ref="B15:E18"/>
    <mergeCell ref="A9:B9"/>
    <mergeCell ref="B10:E10"/>
    <mergeCell ref="B11:E11"/>
    <mergeCell ref="B12:C12"/>
    <mergeCell ref="D12:E12"/>
    <mergeCell ref="B13:C13"/>
    <mergeCell ref="D13:E13"/>
  </mergeCells>
  <dataValidations>
    <dataValidation type="list" allowBlank="1" showErrorMessage="1" sqref="C6:C9">
      <formula1>'Reference Sheet'!$A$1:$A$3</formula1>
    </dataValidation>
  </dataValidations>
  <hyperlinks>
    <hyperlink r:id="rId1" ref="A1"/>
    <hyperlink r:id="rId2" ref="G6"/>
    <hyperlink r:id="rId3" ref="G7"/>
  </hyperlinks>
  <printOptions/>
  <pageMargins bottom="0.75" footer="0.0" header="0.0" left="0.7" right="0.7" top="0.75"/>
  <pageSetup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2020-07-14T16:36:14Z</dcterms:created>
  <dc:creator>"MooreA"</dc:creator>
</cp:coreProperties>
</file>